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on\Documents\RSAC Feb 2020\"/>
    </mc:Choice>
  </mc:AlternateContent>
  <xr:revisionPtr revIDLastSave="0" documentId="8_{EFC6B846-E91B-4A3C-8E88-C4D6A530A9A2}" xr6:coauthVersionLast="45" xr6:coauthVersionMax="45" xr10:uidLastSave="{00000000-0000-0000-0000-000000000000}"/>
  <bookViews>
    <workbookView xWindow="-120" yWindow="-120" windowWidth="20730" windowHeight="11160" xr2:uid="{4C9A2E48-549E-41DE-AFD7-726E5350B9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5" i="1" l="1"/>
  <c r="J135" i="1"/>
  <c r="P135" i="1" s="1"/>
  <c r="R135" i="1" s="1"/>
  <c r="I135" i="1"/>
  <c r="N134" i="1"/>
  <c r="J134" i="1"/>
  <c r="P134" i="1" s="1"/>
  <c r="R134" i="1" s="1"/>
  <c r="I134" i="1"/>
  <c r="P133" i="1"/>
  <c r="R133" i="1" s="1"/>
  <c r="N133" i="1"/>
  <c r="J133" i="1"/>
  <c r="I133" i="1"/>
  <c r="N132" i="1"/>
  <c r="I132" i="1"/>
  <c r="J132" i="1" s="1"/>
  <c r="P132" i="1" s="1"/>
  <c r="R132" i="1" s="1"/>
  <c r="N131" i="1"/>
  <c r="J131" i="1"/>
  <c r="P131" i="1" s="1"/>
  <c r="R131" i="1" s="1"/>
  <c r="I131" i="1"/>
  <c r="N130" i="1"/>
  <c r="J130" i="1"/>
  <c r="P130" i="1" s="1"/>
  <c r="R130" i="1" s="1"/>
  <c r="I130" i="1"/>
  <c r="P128" i="1"/>
  <c r="R128" i="1" s="1"/>
  <c r="N128" i="1"/>
  <c r="J128" i="1"/>
  <c r="I128" i="1"/>
  <c r="N127" i="1"/>
  <c r="I127" i="1"/>
  <c r="J127" i="1" s="1"/>
  <c r="P127" i="1" s="1"/>
  <c r="R127" i="1" s="1"/>
  <c r="N126" i="1"/>
  <c r="J126" i="1"/>
  <c r="P126" i="1" s="1"/>
  <c r="R126" i="1" s="1"/>
  <c r="I126" i="1"/>
  <c r="N125" i="1"/>
  <c r="J125" i="1"/>
  <c r="P125" i="1" s="1"/>
  <c r="R125" i="1" s="1"/>
  <c r="I125" i="1"/>
  <c r="P124" i="1"/>
  <c r="R124" i="1" s="1"/>
  <c r="N124" i="1"/>
  <c r="J124" i="1"/>
  <c r="I124" i="1"/>
  <c r="N123" i="1"/>
  <c r="I123" i="1"/>
  <c r="J123" i="1" s="1"/>
  <c r="P123" i="1" s="1"/>
  <c r="R123" i="1" s="1"/>
  <c r="N122" i="1"/>
  <c r="J122" i="1"/>
  <c r="P122" i="1" s="1"/>
  <c r="R122" i="1" s="1"/>
  <c r="I122" i="1"/>
  <c r="N119" i="1"/>
  <c r="J119" i="1"/>
  <c r="P119" i="1" s="1"/>
  <c r="R119" i="1" s="1"/>
  <c r="I119" i="1"/>
  <c r="P118" i="1"/>
  <c r="R118" i="1" s="1"/>
  <c r="N118" i="1"/>
  <c r="J118" i="1"/>
  <c r="I118" i="1"/>
  <c r="N116" i="1"/>
  <c r="I116" i="1"/>
  <c r="J116" i="1" s="1"/>
  <c r="P116" i="1" s="1"/>
  <c r="R116" i="1" s="1"/>
  <c r="N115" i="1"/>
  <c r="J115" i="1"/>
  <c r="P115" i="1" s="1"/>
  <c r="R115" i="1" s="1"/>
  <c r="I115" i="1"/>
  <c r="N113" i="1"/>
  <c r="J113" i="1"/>
  <c r="P113" i="1" s="1"/>
  <c r="R113" i="1" s="1"/>
  <c r="I113" i="1"/>
  <c r="P112" i="1"/>
  <c r="R112" i="1" s="1"/>
  <c r="N112" i="1"/>
  <c r="J112" i="1"/>
  <c r="I112" i="1"/>
  <c r="N111" i="1"/>
  <c r="I111" i="1"/>
  <c r="J111" i="1" s="1"/>
  <c r="P111" i="1" s="1"/>
  <c r="R111" i="1" s="1"/>
  <c r="N109" i="1"/>
  <c r="J109" i="1"/>
  <c r="P109" i="1" s="1"/>
  <c r="R109" i="1" s="1"/>
  <c r="I109" i="1"/>
  <c r="N108" i="1"/>
  <c r="J108" i="1"/>
  <c r="P108" i="1" s="1"/>
  <c r="R108" i="1" s="1"/>
  <c r="I108" i="1"/>
  <c r="P106" i="1"/>
  <c r="R106" i="1" s="1"/>
  <c r="N106" i="1"/>
  <c r="J106" i="1"/>
  <c r="I106" i="1"/>
  <c r="N104" i="1"/>
  <c r="I104" i="1"/>
  <c r="J104" i="1" s="1"/>
  <c r="P104" i="1" s="1"/>
  <c r="R104" i="1" s="1"/>
  <c r="N102" i="1"/>
  <c r="J102" i="1"/>
  <c r="P102" i="1" s="1"/>
  <c r="R102" i="1" s="1"/>
  <c r="I102" i="1"/>
  <c r="N101" i="1"/>
  <c r="J101" i="1"/>
  <c r="P101" i="1" s="1"/>
  <c r="R101" i="1" s="1"/>
  <c r="I101" i="1"/>
  <c r="P100" i="1"/>
  <c r="R100" i="1" s="1"/>
  <c r="N100" i="1"/>
  <c r="J100" i="1"/>
  <c r="I100" i="1"/>
  <c r="N99" i="1"/>
  <c r="I99" i="1"/>
  <c r="J99" i="1" s="1"/>
  <c r="P99" i="1" s="1"/>
  <c r="R99" i="1" s="1"/>
  <c r="N98" i="1"/>
  <c r="J98" i="1"/>
  <c r="P98" i="1" s="1"/>
  <c r="R98" i="1" s="1"/>
  <c r="I98" i="1"/>
  <c r="N97" i="1"/>
  <c r="J97" i="1"/>
  <c r="P97" i="1" s="1"/>
  <c r="R97" i="1" s="1"/>
  <c r="I97" i="1"/>
  <c r="P96" i="1"/>
  <c r="R96" i="1" s="1"/>
  <c r="N96" i="1"/>
  <c r="J96" i="1"/>
  <c r="I96" i="1"/>
  <c r="N65" i="1"/>
  <c r="I65" i="1"/>
  <c r="J65" i="1" s="1"/>
  <c r="P65" i="1" s="1"/>
  <c r="R65" i="1" s="1"/>
  <c r="N64" i="1"/>
  <c r="J64" i="1"/>
  <c r="P64" i="1" s="1"/>
  <c r="R64" i="1" s="1"/>
  <c r="I64" i="1"/>
  <c r="N62" i="1"/>
  <c r="J62" i="1"/>
  <c r="P62" i="1" s="1"/>
  <c r="R62" i="1" s="1"/>
  <c r="I62" i="1"/>
  <c r="P61" i="1"/>
  <c r="R61" i="1" s="1"/>
  <c r="N61" i="1"/>
  <c r="J61" i="1"/>
  <c r="I61" i="1"/>
  <c r="N60" i="1"/>
  <c r="I60" i="1"/>
  <c r="J60" i="1" s="1"/>
  <c r="P60" i="1" s="1"/>
  <c r="R60" i="1" s="1"/>
  <c r="N59" i="1"/>
  <c r="J59" i="1"/>
  <c r="P59" i="1" s="1"/>
  <c r="R59" i="1" s="1"/>
  <c r="I59" i="1"/>
  <c r="N58" i="1"/>
  <c r="J58" i="1"/>
  <c r="P58" i="1" s="1"/>
  <c r="R58" i="1" s="1"/>
  <c r="I58" i="1"/>
  <c r="N56" i="1"/>
  <c r="I56" i="1"/>
  <c r="J56" i="1" s="1"/>
  <c r="P56" i="1" s="1"/>
  <c r="R56" i="1" s="1"/>
  <c r="N55" i="1"/>
  <c r="I55" i="1"/>
  <c r="J55" i="1" s="1"/>
  <c r="P55" i="1" s="1"/>
  <c r="R55" i="1" s="1"/>
  <c r="N54" i="1"/>
  <c r="J54" i="1"/>
  <c r="P54" i="1" s="1"/>
  <c r="R54" i="1" s="1"/>
  <c r="I54" i="1"/>
  <c r="N53" i="1"/>
  <c r="J53" i="1"/>
  <c r="P53" i="1" s="1"/>
  <c r="R53" i="1" s="1"/>
  <c r="I53" i="1"/>
  <c r="N52" i="1"/>
  <c r="I52" i="1"/>
  <c r="J52" i="1" s="1"/>
  <c r="P52" i="1" s="1"/>
  <c r="R52" i="1" s="1"/>
  <c r="N51" i="1"/>
  <c r="I51" i="1"/>
  <c r="J51" i="1" s="1"/>
  <c r="P51" i="1" s="1"/>
  <c r="R51" i="1" s="1"/>
  <c r="N49" i="1"/>
  <c r="J49" i="1"/>
  <c r="P49" i="1" s="1"/>
  <c r="R49" i="1" s="1"/>
  <c r="I49" i="1"/>
  <c r="N45" i="1"/>
  <c r="J45" i="1"/>
  <c r="P45" i="1" s="1"/>
  <c r="R45" i="1" s="1"/>
  <c r="I45" i="1"/>
  <c r="P44" i="1"/>
  <c r="R44" i="1" s="1"/>
  <c r="N44" i="1"/>
  <c r="J44" i="1"/>
  <c r="I44" i="1"/>
  <c r="N43" i="1"/>
  <c r="I43" i="1"/>
  <c r="J43" i="1" s="1"/>
  <c r="P43" i="1" s="1"/>
  <c r="R43" i="1" s="1"/>
  <c r="N42" i="1"/>
  <c r="J42" i="1"/>
  <c r="P42" i="1" s="1"/>
  <c r="R42" i="1" s="1"/>
  <c r="I42" i="1"/>
  <c r="N41" i="1"/>
  <c r="J41" i="1"/>
  <c r="P41" i="1" s="1"/>
  <c r="R41" i="1" s="1"/>
  <c r="I41" i="1"/>
  <c r="N39" i="1"/>
  <c r="I39" i="1"/>
  <c r="J39" i="1" s="1"/>
  <c r="P39" i="1" s="1"/>
  <c r="R39" i="1" s="1"/>
  <c r="N38" i="1"/>
  <c r="I38" i="1"/>
  <c r="J38" i="1" s="1"/>
  <c r="P38" i="1" s="1"/>
  <c r="R38" i="1" s="1"/>
  <c r="N37" i="1"/>
  <c r="J37" i="1"/>
  <c r="P37" i="1" s="1"/>
  <c r="R37" i="1" s="1"/>
  <c r="I37" i="1"/>
  <c r="N36" i="1"/>
  <c r="J36" i="1"/>
  <c r="P36" i="1" s="1"/>
  <c r="R36" i="1" s="1"/>
  <c r="I36" i="1"/>
  <c r="N35" i="1"/>
  <c r="I35" i="1"/>
  <c r="J35" i="1" s="1"/>
  <c r="P35" i="1" s="1"/>
  <c r="R35" i="1" s="1"/>
  <c r="N34" i="1"/>
  <c r="I34" i="1"/>
  <c r="J34" i="1" s="1"/>
  <c r="P34" i="1" s="1"/>
  <c r="R34" i="1" s="1"/>
  <c r="N33" i="1"/>
  <c r="J33" i="1"/>
  <c r="P33" i="1" s="1"/>
  <c r="R33" i="1" s="1"/>
  <c r="I33" i="1"/>
  <c r="N32" i="1"/>
  <c r="J32" i="1"/>
  <c r="P32" i="1" s="1"/>
  <c r="R32" i="1" s="1"/>
  <c r="I32" i="1"/>
  <c r="N31" i="1"/>
  <c r="I31" i="1"/>
  <c r="J31" i="1" s="1"/>
  <c r="P31" i="1" s="1"/>
  <c r="R31" i="1" s="1"/>
  <c r="N30" i="1"/>
  <c r="I30" i="1"/>
  <c r="J30" i="1" s="1"/>
  <c r="P30" i="1" s="1"/>
  <c r="R30" i="1" s="1"/>
  <c r="N28" i="1"/>
  <c r="J28" i="1"/>
  <c r="P28" i="1" s="1"/>
  <c r="R28" i="1" s="1"/>
  <c r="I28" i="1"/>
  <c r="N26" i="1"/>
  <c r="J26" i="1"/>
  <c r="P26" i="1" s="1"/>
  <c r="R26" i="1" s="1"/>
  <c r="I26" i="1"/>
  <c r="N25" i="1"/>
  <c r="I25" i="1"/>
  <c r="J25" i="1" s="1"/>
  <c r="P25" i="1" s="1"/>
  <c r="R25" i="1" s="1"/>
  <c r="N24" i="1"/>
  <c r="I24" i="1"/>
  <c r="J24" i="1" s="1"/>
  <c r="P24" i="1" s="1"/>
  <c r="R24" i="1" s="1"/>
  <c r="N23" i="1"/>
  <c r="J23" i="1"/>
  <c r="P23" i="1" s="1"/>
  <c r="R23" i="1" s="1"/>
  <c r="I23" i="1"/>
  <c r="N22" i="1"/>
  <c r="J22" i="1"/>
  <c r="P22" i="1" s="1"/>
  <c r="R22" i="1" s="1"/>
  <c r="I22" i="1"/>
  <c r="N21" i="1"/>
  <c r="I21" i="1"/>
  <c r="J21" i="1" s="1"/>
  <c r="P21" i="1" s="1"/>
  <c r="R21" i="1" s="1"/>
  <c r="N19" i="1"/>
  <c r="I19" i="1"/>
  <c r="J19" i="1" s="1"/>
  <c r="P19" i="1" s="1"/>
  <c r="R19" i="1" s="1"/>
  <c r="N18" i="1"/>
  <c r="J18" i="1"/>
  <c r="P18" i="1" s="1"/>
  <c r="R18" i="1" s="1"/>
  <c r="I18" i="1"/>
  <c r="N17" i="1"/>
  <c r="J17" i="1"/>
  <c r="P17" i="1" s="1"/>
  <c r="R17" i="1" s="1"/>
  <c r="I17" i="1"/>
  <c r="N16" i="1"/>
  <c r="I16" i="1"/>
  <c r="J16" i="1" s="1"/>
  <c r="P16" i="1" s="1"/>
  <c r="R16" i="1" s="1"/>
  <c r="N15" i="1"/>
  <c r="I15" i="1"/>
  <c r="J15" i="1" s="1"/>
  <c r="P15" i="1" s="1"/>
  <c r="R15" i="1" s="1"/>
  <c r="N13" i="1"/>
  <c r="J13" i="1"/>
  <c r="P13" i="1" s="1"/>
  <c r="R13" i="1" s="1"/>
  <c r="I13" i="1"/>
  <c r="N12" i="1"/>
  <c r="J12" i="1"/>
  <c r="P12" i="1" s="1"/>
  <c r="R12" i="1" s="1"/>
  <c r="I12" i="1"/>
  <c r="N10" i="1"/>
  <c r="I10" i="1"/>
  <c r="J10" i="1" s="1"/>
  <c r="P10" i="1" s="1"/>
  <c r="R10" i="1" s="1"/>
  <c r="N9" i="1"/>
  <c r="I9" i="1"/>
  <c r="J9" i="1" s="1"/>
  <c r="P9" i="1" s="1"/>
  <c r="R9" i="1" s="1"/>
  <c r="N8" i="1"/>
  <c r="J8" i="1"/>
  <c r="P8" i="1" s="1"/>
  <c r="R8" i="1" s="1"/>
  <c r="I8" i="1"/>
  <c r="N6" i="1"/>
  <c r="J6" i="1"/>
  <c r="P6" i="1" s="1"/>
  <c r="R6" i="1" s="1"/>
  <c r="I6" i="1"/>
  <c r="N4" i="1"/>
  <c r="I4" i="1"/>
  <c r="J4" i="1" s="1"/>
  <c r="P4" i="1" s="1"/>
  <c r="R4" i="1" s="1"/>
  <c r="N3" i="1"/>
  <c r="I3" i="1"/>
  <c r="J3" i="1" s="1"/>
  <c r="P3" i="1" s="1"/>
  <c r="R3" i="1" s="1"/>
  <c r="N2" i="1"/>
  <c r="J2" i="1"/>
  <c r="P2" i="1" s="1"/>
  <c r="R2" i="1" s="1"/>
  <c r="I2" i="1"/>
</calcChain>
</file>

<file path=xl/sharedStrings.xml><?xml version="1.0" encoding="utf-8"?>
<sst xmlns="http://schemas.openxmlformats.org/spreadsheetml/2006/main" count="302" uniqueCount="120">
  <si>
    <t>Morning Competition</t>
  </si>
  <si>
    <t>T1</t>
  </si>
  <si>
    <t>T2</t>
  </si>
  <si>
    <t>T3</t>
  </si>
  <si>
    <t>Av</t>
  </si>
  <si>
    <t>Tx2</t>
  </si>
  <si>
    <t>A1</t>
  </si>
  <si>
    <t>A2</t>
  </si>
  <si>
    <t>A3</t>
  </si>
  <si>
    <t>D</t>
  </si>
  <si>
    <t>Total</t>
  </si>
  <si>
    <t>Ded</t>
  </si>
  <si>
    <t>G3 WG</t>
  </si>
  <si>
    <t>Lanc</t>
  </si>
  <si>
    <t>T1.0</t>
  </si>
  <si>
    <t xml:space="preserve">Eliza Mynott, Charlotte Billington and Brooke Glover </t>
  </si>
  <si>
    <t>Evelyn Greenall, Pelinsu Akbas and Isabelle Benedetto</t>
  </si>
  <si>
    <t>315a</t>
  </si>
  <si>
    <t>Emma Rouen, Gabriella Routledge and Bella Parker</t>
  </si>
  <si>
    <t>T1.5</t>
  </si>
  <si>
    <t>Lucy Smith, Lillian Rushton and Rebecca Holland</t>
  </si>
  <si>
    <t>G3 WP</t>
  </si>
  <si>
    <t>Roth</t>
  </si>
  <si>
    <t>Lexi Armitage and Charlotte Cawthorne</t>
  </si>
  <si>
    <t>Hal</t>
  </si>
  <si>
    <t>Megan Bell and Millie Ainley</t>
  </si>
  <si>
    <t>Abigail Davies and Nicole Hodgkinson</t>
  </si>
  <si>
    <t>Lily  Coleman and Milly Thorpe</t>
  </si>
  <si>
    <t>Gracie Hughes and Poppy Reed</t>
  </si>
  <si>
    <t>Dia</t>
  </si>
  <si>
    <t>NDP</t>
  </si>
  <si>
    <t>Ruth Richardson, Emily Hare and Lyla Pinchin</t>
  </si>
  <si>
    <t>Inf</t>
  </si>
  <si>
    <t>Eve Turnbull, Maddison Green and Megan Jackson-Oates</t>
  </si>
  <si>
    <t>Norm</t>
  </si>
  <si>
    <t>Caitlin Frary, Megan Carswell and Phoebe Atkinson</t>
  </si>
  <si>
    <t>Erin Carden, Summer Oswick and Caitlin Trotter</t>
  </si>
  <si>
    <t>Pyr</t>
  </si>
  <si>
    <t>Lola Broadley, Naja Stark and Layla Taylor-White</t>
  </si>
  <si>
    <t>Liberty Yates and Sofia Taylor-White</t>
  </si>
  <si>
    <t>Alex Connelly and Alicia Duncan</t>
  </si>
  <si>
    <t>Imani Hassan-Smith and Lovina Lazzari-Williams</t>
  </si>
  <si>
    <t>Salt</t>
  </si>
  <si>
    <t>Macie Downey and Kizzie Greenwood</t>
  </si>
  <si>
    <t>Lauren Booth and Caitlyn O'Grady</t>
  </si>
  <si>
    <t>Madeleine Cully and Amelia Wilson</t>
  </si>
  <si>
    <t>G4 WP</t>
  </si>
  <si>
    <t>Holly Scott and Zoe Redicliffe</t>
  </si>
  <si>
    <t>405a</t>
  </si>
  <si>
    <t>Alicia Waterfield and Carys Fisher</t>
  </si>
  <si>
    <t>Leah Wilcox &amp; Isabel Collins</t>
  </si>
  <si>
    <t>Ellie Kendall and Gracey-May Craig</t>
  </si>
  <si>
    <t>Eve Warren and Evie Park</t>
  </si>
  <si>
    <t>Evie Cole and Megan Tams</t>
  </si>
  <si>
    <t>Tilly Chrisp and Alice Wilson</t>
  </si>
  <si>
    <t>Olivia Greidanus and Isabelle Holland</t>
  </si>
  <si>
    <t>Chloe Wilcox and Alice Swanwick</t>
  </si>
  <si>
    <t>Emma Taylor-Smith and Tia Gibson-Bennett</t>
  </si>
  <si>
    <t>Lily-Rose Rudolf and Hazel Kemp</t>
  </si>
  <si>
    <t>Katy Williams, Jenna Tams and Jessica Williams</t>
  </si>
  <si>
    <t>Grace Jowett, Milly Carver, Ruby Gladwin</t>
  </si>
  <si>
    <t>Izzy Powell, Libby Evans and Freya Collings</t>
  </si>
  <si>
    <t>Sophie Kershaw, Sophie Russell and Nyla Mounsher</t>
  </si>
  <si>
    <t>Rebecca Wharmby, Kyra McCalla, and Isha Taylor-White</t>
  </si>
  <si>
    <t>Morning competiton continued</t>
  </si>
  <si>
    <t>G4 WG</t>
  </si>
  <si>
    <t>Lizzie Price, Casey Swales and Sophia Vincent</t>
  </si>
  <si>
    <t>Youth</t>
  </si>
  <si>
    <t>Niamh Findlater, Megan Bell and Millie Ainley</t>
  </si>
  <si>
    <t>Rachael Ayres, Grace Dabbs and Eva Roddis</t>
  </si>
  <si>
    <t>Lucie Ambler, Imogen Collinson and Savannah Sutcliffe</t>
  </si>
  <si>
    <t>Emily Bycroft, Freya Mounsher and Franki Revitt</t>
  </si>
  <si>
    <t>Hermoinie Atkinson, Grace Douthwaite, Elise Westmoreland</t>
  </si>
  <si>
    <t>Sophie Watmuff, Isla Marshall and Lethabo Moreko</t>
  </si>
  <si>
    <t>G5 WG</t>
  </si>
  <si>
    <t>Poppy Judd and Jemima Aladin Balance</t>
  </si>
  <si>
    <t>Poppy Judd and Jemima Aladin Dynamic</t>
  </si>
  <si>
    <t>Har</t>
  </si>
  <si>
    <t>Sarah Myles and Jasmine Smitten Balance</t>
  </si>
  <si>
    <t>Sarah Myles and Jasmine Smitten Dynamic</t>
  </si>
  <si>
    <t>Ben Goldby and Jamie Fisher Balance</t>
  </si>
  <si>
    <t>G5 WP</t>
  </si>
  <si>
    <t>Sakhita McKenzie, Nola McKenzie and Isobel Aladin Balance</t>
  </si>
  <si>
    <t>Sakhita McKenzie, Nola McKenzie and Isobel Aladin Dynamic</t>
  </si>
  <si>
    <t>Afternoon competition</t>
  </si>
  <si>
    <t>G2 WP</t>
  </si>
  <si>
    <t>Millie Downey and Hope Snell</t>
  </si>
  <si>
    <t>Ava Rawlin and Amelia Johnson</t>
  </si>
  <si>
    <t>Izzy Liver andBella Ingham</t>
  </si>
  <si>
    <t>Tilly Mathews and Amy Hodgkinson</t>
  </si>
  <si>
    <t>Ruby Nay and Layla Gully</t>
  </si>
  <si>
    <t>Bea Bagnall and Zuzanna Stanczyk</t>
  </si>
  <si>
    <t>Dia Jun</t>
  </si>
  <si>
    <t>Isla Johnson and Maya Dar</t>
  </si>
  <si>
    <t>G2 WG</t>
  </si>
  <si>
    <t>Jess Verheyan, Grace Tingle, Beatrix Knowles</t>
  </si>
  <si>
    <t>Emily Blundell, Maia Kendal and Lili Picton</t>
  </si>
  <si>
    <t>Denija Pigozne, Amy Findlater and Anna Calderwood</t>
  </si>
  <si>
    <t>Isabelle Marshall, Imogen Alderson amd Amy Hodgkinson</t>
  </si>
  <si>
    <t>Olivia Marriott and Anaisa Marsden</t>
  </si>
  <si>
    <t>Isobel Brown and Evie Conally</t>
  </si>
  <si>
    <t>G1 Pairs</t>
  </si>
  <si>
    <t>Ruby Gleadhill-Brown, Maizie Morley</t>
  </si>
  <si>
    <t>Lacey Furniss and Alice Backhouse</t>
  </si>
  <si>
    <t>Austin Burnett and Matilda Aspinall</t>
  </si>
  <si>
    <t>Matilda Deighton and Annabelle Armitage</t>
  </si>
  <si>
    <t xml:space="preserve">Jude Clarke and Isabelle O'Niel </t>
  </si>
  <si>
    <t>Isabel Burns and Poppy Herridge</t>
  </si>
  <si>
    <t>Bethany Sharp and Olivia Carter-Stanley</t>
  </si>
  <si>
    <t>Honey Nash-Myers and Jasmine Nash-Myers</t>
  </si>
  <si>
    <t>Jessica Hill and Leyna Kilifin</t>
  </si>
  <si>
    <t>Bethany Sharpe and Ola Niznikowska</t>
  </si>
  <si>
    <t>Phoebe Stanley and Isabel O'Neil</t>
  </si>
  <si>
    <t xml:space="preserve">G2 pairs </t>
  </si>
  <si>
    <t>Amy Homes and Florence Castle</t>
  </si>
  <si>
    <t>Betsy Craig and Amelia Maczkowska</t>
  </si>
  <si>
    <t>Izobel Thomas and Lois Wood</t>
  </si>
  <si>
    <t>Chloe littlewood and Jessica Butterfield</t>
  </si>
  <si>
    <t>Amber Burbidge and Lucia Holland</t>
  </si>
  <si>
    <t>Evie Rawlin and Luka Railaite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</si>
</sst>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01F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6C03-1064-4671-B62E-FC110ECA23F5}">
  <dimension ref="A1:Y135"/>
  <sheetViews>
    <sheetView tabSelected="1" workbookViewId="0">
      <selection sqref="A1:XFD1048576"/>
    </sheetView>
  </sheetViews>
  <sheetFormatPr defaultRowHeight="12" x14ac:dyDescent="0.2"/>
  <cols>
    <col min="1" max="1" width="7.85546875" style="3" bestFit="1" customWidth="1"/>
    <col min="2" max="2" width="6.7109375" style="3" bestFit="1" customWidth="1"/>
    <col min="3" max="3" width="4.140625" style="3" bestFit="1" customWidth="1"/>
    <col min="4" max="4" width="4.7109375" style="5" bestFit="1" customWidth="1"/>
    <col min="5" max="5" width="46" style="3" customWidth="1"/>
    <col min="6" max="9" width="5.140625" style="5" bestFit="1" customWidth="1"/>
    <col min="10" max="10" width="6.140625" style="5" bestFit="1" customWidth="1"/>
    <col min="11" max="15" width="5.140625" style="5" bestFit="1" customWidth="1"/>
    <col min="16" max="16" width="6.140625" style="5" bestFit="1" customWidth="1"/>
    <col min="17" max="17" width="5.140625" style="5" bestFit="1" customWidth="1"/>
    <col min="18" max="18" width="6.140625" style="5" bestFit="1" customWidth="1"/>
    <col min="19" max="19" width="1.85546875" style="5" bestFit="1" customWidth="1"/>
    <col min="20" max="16384" width="9.140625" style="3"/>
  </cols>
  <sheetData>
    <row r="1" spans="1:19" s="1" customFormat="1" x14ac:dyDescent="0.2">
      <c r="D1" s="2"/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4</v>
      </c>
      <c r="O1" s="2" t="s">
        <v>9</v>
      </c>
      <c r="P1" s="2" t="s">
        <v>10</v>
      </c>
      <c r="Q1" s="2" t="s">
        <v>11</v>
      </c>
      <c r="R1" s="2" t="s">
        <v>10</v>
      </c>
      <c r="S1" s="2"/>
    </row>
    <row r="2" spans="1:19" x14ac:dyDescent="0.2">
      <c r="A2" s="3" t="s">
        <v>12</v>
      </c>
      <c r="B2" s="3" t="s">
        <v>13</v>
      </c>
      <c r="C2" s="4" t="s">
        <v>14</v>
      </c>
      <c r="D2" s="5">
        <v>300</v>
      </c>
      <c r="E2" s="6" t="s">
        <v>15</v>
      </c>
      <c r="F2" s="7">
        <v>7.2</v>
      </c>
      <c r="G2" s="7">
        <v>7.2</v>
      </c>
      <c r="H2" s="7">
        <v>7.4</v>
      </c>
      <c r="I2" s="7">
        <f t="shared" ref="I2:I6" si="0">AVERAGE(F2:H2)</f>
        <v>7.2666666666666666</v>
      </c>
      <c r="J2" s="7">
        <f t="shared" ref="J2:J6" si="1">PRODUCT(I2,2)</f>
        <v>14.533333333333333</v>
      </c>
      <c r="K2" s="7">
        <v>7.5</v>
      </c>
      <c r="L2" s="7">
        <v>7.2</v>
      </c>
      <c r="M2" s="7">
        <v>7</v>
      </c>
      <c r="N2" s="7">
        <f t="shared" ref="N2:N6" si="2">AVERAGE(K2:M2)</f>
        <v>7.2333333333333334</v>
      </c>
      <c r="O2" s="7">
        <v>0.6</v>
      </c>
      <c r="P2" s="7">
        <f t="shared" ref="P2:P6" si="3">SUM(J2,N2,O2)</f>
        <v>22.366666666666667</v>
      </c>
      <c r="Q2" s="7">
        <v>0.3</v>
      </c>
      <c r="R2" s="7">
        <f t="shared" ref="R2:R6" si="4">P2-Q2</f>
        <v>22.066666666666666</v>
      </c>
      <c r="S2" s="5">
        <v>3</v>
      </c>
    </row>
    <row r="3" spans="1:19" ht="14.25" customHeight="1" x14ac:dyDescent="0.2">
      <c r="B3" s="3" t="s">
        <v>13</v>
      </c>
      <c r="C3" s="4" t="s">
        <v>14</v>
      </c>
      <c r="D3" s="5">
        <v>301</v>
      </c>
      <c r="E3" s="6" t="s">
        <v>16</v>
      </c>
      <c r="F3" s="7">
        <v>7.3</v>
      </c>
      <c r="G3" s="7">
        <v>7.7</v>
      </c>
      <c r="H3" s="7">
        <v>7.7</v>
      </c>
      <c r="I3" s="7">
        <f t="shared" si="0"/>
        <v>7.5666666666666664</v>
      </c>
      <c r="J3" s="7">
        <f t="shared" si="1"/>
        <v>15.133333333333333</v>
      </c>
      <c r="K3" s="7">
        <v>7.9</v>
      </c>
      <c r="L3" s="7">
        <v>7.5</v>
      </c>
      <c r="M3" s="7">
        <v>7.4</v>
      </c>
      <c r="N3" s="7">
        <f t="shared" si="2"/>
        <v>7.6000000000000005</v>
      </c>
      <c r="O3" s="7">
        <v>0.6</v>
      </c>
      <c r="P3" s="7">
        <f t="shared" si="3"/>
        <v>23.333333333333336</v>
      </c>
      <c r="Q3" s="7"/>
      <c r="R3" s="7">
        <f t="shared" si="4"/>
        <v>23.333333333333336</v>
      </c>
      <c r="S3" s="5">
        <v>2</v>
      </c>
    </row>
    <row r="4" spans="1:19" x14ac:dyDescent="0.2">
      <c r="B4" s="3" t="s">
        <v>13</v>
      </c>
      <c r="C4" s="4" t="s">
        <v>14</v>
      </c>
      <c r="D4" s="5" t="s">
        <v>17</v>
      </c>
      <c r="E4" s="3" t="s">
        <v>18</v>
      </c>
      <c r="F4" s="7">
        <v>7.4</v>
      </c>
      <c r="G4" s="7">
        <v>7.9</v>
      </c>
      <c r="H4" s="7">
        <v>7.9</v>
      </c>
      <c r="I4" s="7">
        <f t="shared" si="0"/>
        <v>7.7333333333333343</v>
      </c>
      <c r="J4" s="7">
        <f t="shared" si="1"/>
        <v>15.466666666666669</v>
      </c>
      <c r="K4" s="7">
        <v>7.4</v>
      </c>
      <c r="L4" s="7">
        <v>7</v>
      </c>
      <c r="M4" s="7">
        <v>7.2</v>
      </c>
      <c r="N4" s="7">
        <f t="shared" si="2"/>
        <v>7.2</v>
      </c>
      <c r="O4" s="7">
        <v>0.9</v>
      </c>
      <c r="P4" s="7">
        <f t="shared" si="3"/>
        <v>23.566666666666666</v>
      </c>
      <c r="Q4" s="7"/>
      <c r="R4" s="7">
        <f t="shared" si="4"/>
        <v>23.566666666666666</v>
      </c>
      <c r="S4" s="5">
        <v>1</v>
      </c>
    </row>
    <row r="5" spans="1:19" x14ac:dyDescent="0.2">
      <c r="C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x14ac:dyDescent="0.2">
      <c r="A6" s="3" t="s">
        <v>12</v>
      </c>
      <c r="B6" s="3" t="s">
        <v>13</v>
      </c>
      <c r="C6" s="4" t="s">
        <v>19</v>
      </c>
      <c r="D6" s="5">
        <v>305</v>
      </c>
      <c r="E6" s="3" t="s">
        <v>20</v>
      </c>
      <c r="F6" s="7">
        <v>7.6</v>
      </c>
      <c r="G6" s="7">
        <v>7.7</v>
      </c>
      <c r="H6" s="7">
        <v>7.8</v>
      </c>
      <c r="I6" s="7">
        <f t="shared" si="0"/>
        <v>7.7</v>
      </c>
      <c r="J6" s="7">
        <f t="shared" si="1"/>
        <v>15.4</v>
      </c>
      <c r="K6" s="7">
        <v>7.5</v>
      </c>
      <c r="L6" s="7">
        <v>7.2</v>
      </c>
      <c r="M6" s="7">
        <v>7.7</v>
      </c>
      <c r="N6" s="7">
        <f t="shared" si="2"/>
        <v>7.4666666666666659</v>
      </c>
      <c r="O6" s="7">
        <v>1.3</v>
      </c>
      <c r="P6" s="7">
        <f t="shared" si="3"/>
        <v>24.166666666666668</v>
      </c>
      <c r="Q6" s="7"/>
      <c r="R6" s="7">
        <f t="shared" si="4"/>
        <v>24.166666666666668</v>
      </c>
      <c r="S6" s="5">
        <v>1</v>
      </c>
    </row>
    <row r="8" spans="1:19" x14ac:dyDescent="0.2">
      <c r="A8" s="3" t="s">
        <v>21</v>
      </c>
      <c r="B8" s="3" t="s">
        <v>22</v>
      </c>
      <c r="C8" s="3" t="s">
        <v>14</v>
      </c>
      <c r="D8" s="5">
        <v>320</v>
      </c>
      <c r="E8" s="3" t="s">
        <v>23</v>
      </c>
      <c r="F8" s="7">
        <v>7.5</v>
      </c>
      <c r="G8" s="7">
        <v>7.9</v>
      </c>
      <c r="H8" s="7">
        <v>7.9</v>
      </c>
      <c r="I8" s="7">
        <f t="shared" ref="I8:I19" si="5">AVERAGE(F8:H8)</f>
        <v>7.7666666666666666</v>
      </c>
      <c r="J8" s="7">
        <f t="shared" ref="J8:J19" si="6">PRODUCT(I8,2)</f>
        <v>15.533333333333333</v>
      </c>
      <c r="K8" s="7">
        <v>6.5</v>
      </c>
      <c r="L8" s="7">
        <v>6.6</v>
      </c>
      <c r="M8" s="7">
        <v>7</v>
      </c>
      <c r="N8" s="7">
        <f t="shared" ref="N8:N19" si="7">AVERAGE(K8:M8)</f>
        <v>6.7</v>
      </c>
      <c r="O8" s="7">
        <v>1</v>
      </c>
      <c r="P8" s="7">
        <f t="shared" ref="P8:P19" si="8">SUM(J8,N8,O8)</f>
        <v>23.233333333333334</v>
      </c>
      <c r="Q8" s="7"/>
      <c r="R8" s="7">
        <f t="shared" ref="R8:R19" si="9">P8-Q8</f>
        <v>23.233333333333334</v>
      </c>
      <c r="S8" s="5">
        <v>2</v>
      </c>
    </row>
    <row r="9" spans="1:19" x14ac:dyDescent="0.2">
      <c r="B9" s="3" t="s">
        <v>24</v>
      </c>
      <c r="C9" s="4" t="s">
        <v>14</v>
      </c>
      <c r="D9" s="5">
        <v>321</v>
      </c>
      <c r="E9" s="3" t="s">
        <v>25</v>
      </c>
      <c r="F9" s="7">
        <v>7.4</v>
      </c>
      <c r="G9" s="7">
        <v>7.6</v>
      </c>
      <c r="H9" s="7">
        <v>7.9</v>
      </c>
      <c r="I9" s="7">
        <f t="shared" si="5"/>
        <v>7.6333333333333329</v>
      </c>
      <c r="J9" s="7">
        <f t="shared" si="6"/>
        <v>15.266666666666666</v>
      </c>
      <c r="K9" s="7">
        <v>7.1</v>
      </c>
      <c r="L9" s="7">
        <v>7.4</v>
      </c>
      <c r="M9" s="7">
        <v>7.1</v>
      </c>
      <c r="N9" s="7">
        <f t="shared" si="7"/>
        <v>7.2</v>
      </c>
      <c r="O9" s="7">
        <v>1</v>
      </c>
      <c r="P9" s="7">
        <f t="shared" si="8"/>
        <v>23.466666666666665</v>
      </c>
      <c r="Q9" s="7"/>
      <c r="R9" s="7">
        <f t="shared" si="9"/>
        <v>23.466666666666665</v>
      </c>
      <c r="S9" s="5">
        <v>1</v>
      </c>
    </row>
    <row r="10" spans="1:19" x14ac:dyDescent="0.2">
      <c r="B10" s="3" t="s">
        <v>22</v>
      </c>
      <c r="C10" s="3" t="s">
        <v>14</v>
      </c>
      <c r="D10" s="5">
        <v>324</v>
      </c>
      <c r="E10" s="3" t="s">
        <v>26</v>
      </c>
      <c r="F10" s="7">
        <v>7.3</v>
      </c>
      <c r="G10" s="7">
        <v>7.5</v>
      </c>
      <c r="H10" s="7">
        <v>7.3</v>
      </c>
      <c r="I10" s="7">
        <f t="shared" si="5"/>
        <v>7.3666666666666671</v>
      </c>
      <c r="J10" s="7">
        <f t="shared" si="6"/>
        <v>14.733333333333334</v>
      </c>
      <c r="K10" s="7">
        <v>6.4</v>
      </c>
      <c r="L10" s="7">
        <v>6.9</v>
      </c>
      <c r="M10" s="7">
        <v>6.8</v>
      </c>
      <c r="N10" s="7">
        <f t="shared" si="7"/>
        <v>6.7</v>
      </c>
      <c r="O10" s="7">
        <v>0.9</v>
      </c>
      <c r="P10" s="7">
        <f t="shared" si="8"/>
        <v>22.333333333333332</v>
      </c>
      <c r="Q10" s="7"/>
      <c r="R10" s="7">
        <f t="shared" si="9"/>
        <v>22.333333333333332</v>
      </c>
      <c r="S10" s="5">
        <v>3</v>
      </c>
    </row>
    <row r="11" spans="1:19" x14ac:dyDescent="0.2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x14ac:dyDescent="0.2">
      <c r="A12" s="3" t="s">
        <v>21</v>
      </c>
      <c r="B12" s="3" t="s">
        <v>22</v>
      </c>
      <c r="C12" s="3" t="s">
        <v>19</v>
      </c>
      <c r="D12" s="5">
        <v>325</v>
      </c>
      <c r="E12" s="3" t="s">
        <v>27</v>
      </c>
      <c r="F12" s="7">
        <v>7.1</v>
      </c>
      <c r="G12" s="7">
        <v>7.5</v>
      </c>
      <c r="H12" s="7">
        <v>7.5</v>
      </c>
      <c r="I12" s="7">
        <f t="shared" si="5"/>
        <v>7.3666666666666671</v>
      </c>
      <c r="J12" s="7">
        <f t="shared" si="6"/>
        <v>14.733333333333334</v>
      </c>
      <c r="K12" s="7">
        <v>7.5</v>
      </c>
      <c r="L12" s="7">
        <v>7.5</v>
      </c>
      <c r="M12" s="7">
        <v>7</v>
      </c>
      <c r="N12" s="7">
        <f t="shared" si="7"/>
        <v>7.333333333333333</v>
      </c>
      <c r="O12" s="7">
        <v>1.1000000000000001</v>
      </c>
      <c r="P12" s="7">
        <f t="shared" si="8"/>
        <v>23.166666666666668</v>
      </c>
      <c r="Q12" s="7"/>
      <c r="R12" s="7">
        <f t="shared" si="9"/>
        <v>23.166666666666668</v>
      </c>
      <c r="S12" s="5">
        <v>1</v>
      </c>
    </row>
    <row r="13" spans="1:19" x14ac:dyDescent="0.2">
      <c r="B13" s="3" t="s">
        <v>13</v>
      </c>
      <c r="C13" s="3" t="s">
        <v>19</v>
      </c>
      <c r="D13" s="5">
        <v>327</v>
      </c>
      <c r="E13" s="3" t="s">
        <v>28</v>
      </c>
      <c r="F13" s="7">
        <v>7.6</v>
      </c>
      <c r="G13" s="7">
        <v>7.1</v>
      </c>
      <c r="H13" s="7">
        <v>7.3</v>
      </c>
      <c r="I13" s="7">
        <f t="shared" si="5"/>
        <v>7.333333333333333</v>
      </c>
      <c r="J13" s="7">
        <f t="shared" si="6"/>
        <v>14.666666666666666</v>
      </c>
      <c r="K13" s="7">
        <v>6.9</v>
      </c>
      <c r="L13" s="7">
        <v>7.4</v>
      </c>
      <c r="M13" s="7">
        <v>7.3</v>
      </c>
      <c r="N13" s="7">
        <f t="shared" si="7"/>
        <v>7.2</v>
      </c>
      <c r="O13" s="7">
        <v>1.3</v>
      </c>
      <c r="P13" s="7">
        <f t="shared" si="8"/>
        <v>23.166666666666668</v>
      </c>
      <c r="Q13" s="7">
        <v>0.6</v>
      </c>
      <c r="R13" s="7">
        <f t="shared" si="9"/>
        <v>22.566666666666666</v>
      </c>
      <c r="S13" s="5">
        <v>2</v>
      </c>
    </row>
    <row r="14" spans="1:19" x14ac:dyDescent="0.2"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9" x14ac:dyDescent="0.2">
      <c r="A15" s="3" t="s">
        <v>12</v>
      </c>
      <c r="B15" s="3" t="s">
        <v>29</v>
      </c>
      <c r="C15" s="3" t="s">
        <v>30</v>
      </c>
      <c r="D15" s="5">
        <v>310</v>
      </c>
      <c r="E15" s="3" t="s">
        <v>31</v>
      </c>
      <c r="F15" s="7">
        <v>7.5</v>
      </c>
      <c r="G15" s="7">
        <v>7.6</v>
      </c>
      <c r="H15" s="7">
        <v>8</v>
      </c>
      <c r="I15" s="7">
        <f t="shared" si="5"/>
        <v>7.7</v>
      </c>
      <c r="J15" s="7">
        <f t="shared" si="6"/>
        <v>15.4</v>
      </c>
      <c r="K15" s="7">
        <v>7.8</v>
      </c>
      <c r="L15" s="7">
        <v>7.6</v>
      </c>
      <c r="M15" s="7">
        <v>7.8</v>
      </c>
      <c r="N15" s="7">
        <f t="shared" si="7"/>
        <v>7.7333333333333334</v>
      </c>
      <c r="O15" s="7">
        <v>1.3</v>
      </c>
      <c r="P15" s="7">
        <f t="shared" si="8"/>
        <v>24.433333333333334</v>
      </c>
      <c r="Q15" s="7"/>
      <c r="R15" s="7">
        <f t="shared" si="9"/>
        <v>24.433333333333334</v>
      </c>
      <c r="S15" s="5">
        <v>2</v>
      </c>
    </row>
    <row r="16" spans="1:19" x14ac:dyDescent="0.2">
      <c r="B16" s="3" t="s">
        <v>32</v>
      </c>
      <c r="C16" s="4" t="s">
        <v>30</v>
      </c>
      <c r="D16" s="5">
        <v>311</v>
      </c>
      <c r="E16" s="3" t="s">
        <v>33</v>
      </c>
      <c r="F16" s="7">
        <v>7.2</v>
      </c>
      <c r="G16" s="7">
        <v>7</v>
      </c>
      <c r="H16" s="7">
        <v>7.5</v>
      </c>
      <c r="I16" s="7">
        <f t="shared" si="5"/>
        <v>7.2333333333333334</v>
      </c>
      <c r="J16" s="7">
        <f t="shared" si="6"/>
        <v>14.466666666666667</v>
      </c>
      <c r="K16" s="7">
        <v>7.4</v>
      </c>
      <c r="L16" s="7">
        <v>7</v>
      </c>
      <c r="M16" s="7">
        <v>7.5</v>
      </c>
      <c r="N16" s="7">
        <f t="shared" si="7"/>
        <v>7.3</v>
      </c>
      <c r="O16" s="7">
        <v>1.1000000000000001</v>
      </c>
      <c r="P16" s="7">
        <f t="shared" si="8"/>
        <v>22.866666666666667</v>
      </c>
      <c r="Q16" s="7">
        <v>0.3</v>
      </c>
      <c r="R16" s="7">
        <f t="shared" si="9"/>
        <v>22.566666666666666</v>
      </c>
      <c r="S16" s="5">
        <v>5</v>
      </c>
    </row>
    <row r="17" spans="1:19" x14ac:dyDescent="0.2">
      <c r="B17" s="3" t="s">
        <v>34</v>
      </c>
      <c r="C17" s="4" t="s">
        <v>30</v>
      </c>
      <c r="D17" s="5">
        <v>312</v>
      </c>
      <c r="E17" s="3" t="s">
        <v>35</v>
      </c>
      <c r="F17" s="7">
        <v>8.1</v>
      </c>
      <c r="G17" s="7">
        <v>8.1</v>
      </c>
      <c r="H17" s="7">
        <v>8.6</v>
      </c>
      <c r="I17" s="7">
        <f t="shared" si="5"/>
        <v>8.2666666666666657</v>
      </c>
      <c r="J17" s="7">
        <f t="shared" si="6"/>
        <v>16.533333333333331</v>
      </c>
      <c r="K17" s="7">
        <v>8</v>
      </c>
      <c r="L17" s="7">
        <v>8</v>
      </c>
      <c r="M17" s="7">
        <v>8.1</v>
      </c>
      <c r="N17" s="7">
        <f t="shared" si="7"/>
        <v>8.0333333333333332</v>
      </c>
      <c r="O17" s="7">
        <v>1.4</v>
      </c>
      <c r="P17" s="7">
        <f t="shared" si="8"/>
        <v>25.966666666666661</v>
      </c>
      <c r="Q17" s="7"/>
      <c r="R17" s="7">
        <f t="shared" si="9"/>
        <v>25.966666666666661</v>
      </c>
      <c r="S17" s="5">
        <v>1</v>
      </c>
    </row>
    <row r="18" spans="1:19" x14ac:dyDescent="0.2">
      <c r="B18" s="3" t="s">
        <v>22</v>
      </c>
      <c r="C18" s="3" t="s">
        <v>30</v>
      </c>
      <c r="D18" s="5">
        <v>313</v>
      </c>
      <c r="E18" s="3" t="s">
        <v>36</v>
      </c>
      <c r="F18" s="7">
        <v>7.5</v>
      </c>
      <c r="G18" s="7">
        <v>7.7</v>
      </c>
      <c r="H18" s="7">
        <v>8</v>
      </c>
      <c r="I18" s="7">
        <f t="shared" si="5"/>
        <v>7.7333333333333334</v>
      </c>
      <c r="J18" s="7">
        <f t="shared" si="6"/>
        <v>15.466666666666667</v>
      </c>
      <c r="K18" s="7">
        <v>7.4</v>
      </c>
      <c r="L18" s="7">
        <v>7.3</v>
      </c>
      <c r="M18" s="7">
        <v>7.6</v>
      </c>
      <c r="N18" s="7">
        <f t="shared" si="7"/>
        <v>7.4333333333333327</v>
      </c>
      <c r="O18" s="7">
        <v>1.4</v>
      </c>
      <c r="P18" s="7">
        <f t="shared" si="8"/>
        <v>24.299999999999997</v>
      </c>
      <c r="Q18" s="7"/>
      <c r="R18" s="7">
        <f t="shared" si="9"/>
        <v>24.299999999999997</v>
      </c>
      <c r="S18" s="5">
        <v>3</v>
      </c>
    </row>
    <row r="19" spans="1:19" x14ac:dyDescent="0.2">
      <c r="B19" s="3" t="s">
        <v>37</v>
      </c>
      <c r="C19" s="4" t="s">
        <v>30</v>
      </c>
      <c r="D19" s="5">
        <v>315</v>
      </c>
      <c r="E19" s="3" t="s">
        <v>38</v>
      </c>
      <c r="F19" s="7">
        <v>7.2</v>
      </c>
      <c r="G19" s="7">
        <v>7.4</v>
      </c>
      <c r="H19" s="7">
        <v>7.7</v>
      </c>
      <c r="I19" s="7">
        <f t="shared" si="5"/>
        <v>7.4333333333333336</v>
      </c>
      <c r="J19" s="7">
        <f t="shared" si="6"/>
        <v>14.866666666666667</v>
      </c>
      <c r="K19" s="7">
        <v>7.6</v>
      </c>
      <c r="L19" s="7">
        <v>7.1</v>
      </c>
      <c r="M19" s="7">
        <v>7.6</v>
      </c>
      <c r="N19" s="7">
        <f t="shared" si="7"/>
        <v>7.4333333333333327</v>
      </c>
      <c r="O19" s="7">
        <v>1</v>
      </c>
      <c r="P19" s="7">
        <f t="shared" si="8"/>
        <v>23.3</v>
      </c>
      <c r="Q19" s="7"/>
      <c r="R19" s="7">
        <f t="shared" si="9"/>
        <v>23.3</v>
      </c>
      <c r="S19" s="5">
        <v>4</v>
      </c>
    </row>
    <row r="21" spans="1:19" x14ac:dyDescent="0.2">
      <c r="A21" s="3" t="s">
        <v>21</v>
      </c>
      <c r="B21" s="3" t="s">
        <v>37</v>
      </c>
      <c r="C21" s="4" t="s">
        <v>30</v>
      </c>
      <c r="D21" s="5">
        <v>340</v>
      </c>
      <c r="E21" s="3" t="s">
        <v>39</v>
      </c>
      <c r="F21" s="7">
        <v>7.3</v>
      </c>
      <c r="G21" s="7">
        <v>7.1</v>
      </c>
      <c r="H21" s="7">
        <v>7</v>
      </c>
      <c r="I21" s="7">
        <f t="shared" ref="I21:I26" si="10">AVERAGE(F21:H21)</f>
        <v>7.1333333333333329</v>
      </c>
      <c r="J21" s="7">
        <f t="shared" ref="J21:J26" si="11">PRODUCT(I21,2)</f>
        <v>14.266666666666666</v>
      </c>
      <c r="K21" s="7">
        <v>6.9</v>
      </c>
      <c r="L21" s="7">
        <v>7</v>
      </c>
      <c r="M21" s="7">
        <v>6.9</v>
      </c>
      <c r="N21" s="7">
        <f t="shared" ref="N21:N26" si="12">AVERAGE(K21:M21)</f>
        <v>6.9333333333333336</v>
      </c>
      <c r="O21" s="7">
        <v>1</v>
      </c>
      <c r="P21" s="7">
        <f t="shared" ref="P21:P26" si="13">SUM(J21,N21,O21)</f>
        <v>22.2</v>
      </c>
      <c r="Q21" s="7"/>
      <c r="R21" s="7">
        <f t="shared" ref="R21:R26" si="14">P21-Q21</f>
        <v>22.2</v>
      </c>
      <c r="S21" s="5">
        <v>6</v>
      </c>
    </row>
    <row r="22" spans="1:19" x14ac:dyDescent="0.2">
      <c r="B22" s="3" t="s">
        <v>32</v>
      </c>
      <c r="C22" s="4" t="s">
        <v>30</v>
      </c>
      <c r="D22" s="5">
        <v>341</v>
      </c>
      <c r="E22" s="3" t="s">
        <v>40</v>
      </c>
      <c r="F22" s="7">
        <v>7.5</v>
      </c>
      <c r="G22" s="7">
        <v>7</v>
      </c>
      <c r="H22" s="7">
        <v>7.4</v>
      </c>
      <c r="I22" s="7">
        <f t="shared" si="10"/>
        <v>7.3</v>
      </c>
      <c r="J22" s="7">
        <f t="shared" si="11"/>
        <v>14.6</v>
      </c>
      <c r="K22" s="7">
        <v>7.1</v>
      </c>
      <c r="L22" s="7">
        <v>7.1</v>
      </c>
      <c r="M22" s="7">
        <v>7.1</v>
      </c>
      <c r="N22" s="7">
        <f t="shared" si="12"/>
        <v>7.0999999999999988</v>
      </c>
      <c r="O22" s="7">
        <v>1.1000000000000001</v>
      </c>
      <c r="P22" s="7">
        <f t="shared" si="13"/>
        <v>22.8</v>
      </c>
      <c r="Q22" s="7"/>
      <c r="R22" s="7">
        <f t="shared" si="14"/>
        <v>22.8</v>
      </c>
      <c r="S22" s="5">
        <v>5</v>
      </c>
    </row>
    <row r="23" spans="1:19" x14ac:dyDescent="0.2">
      <c r="B23" s="3" t="s">
        <v>29</v>
      </c>
      <c r="C23" s="4" t="s">
        <v>30</v>
      </c>
      <c r="D23" s="5">
        <v>342</v>
      </c>
      <c r="E23" s="3" t="s">
        <v>41</v>
      </c>
      <c r="F23" s="7">
        <v>8.1999999999999993</v>
      </c>
      <c r="G23" s="7">
        <v>8.1999999999999993</v>
      </c>
      <c r="H23" s="7">
        <v>8</v>
      </c>
      <c r="I23" s="7">
        <f t="shared" si="10"/>
        <v>8.1333333333333329</v>
      </c>
      <c r="J23" s="7">
        <f t="shared" si="11"/>
        <v>16.266666666666666</v>
      </c>
      <c r="K23" s="7">
        <v>8.1</v>
      </c>
      <c r="L23" s="7">
        <v>8.4</v>
      </c>
      <c r="M23" s="7">
        <v>8</v>
      </c>
      <c r="N23" s="7">
        <f t="shared" si="12"/>
        <v>8.1666666666666661</v>
      </c>
      <c r="O23" s="7">
        <v>1.5</v>
      </c>
      <c r="P23" s="7">
        <f t="shared" si="13"/>
        <v>25.93333333333333</v>
      </c>
      <c r="Q23" s="7"/>
      <c r="R23" s="7">
        <f t="shared" si="14"/>
        <v>25.93333333333333</v>
      </c>
      <c r="S23" s="5">
        <v>1</v>
      </c>
    </row>
    <row r="24" spans="1:19" x14ac:dyDescent="0.2">
      <c r="B24" s="3" t="s">
        <v>42</v>
      </c>
      <c r="C24" s="4" t="s">
        <v>30</v>
      </c>
      <c r="D24" s="5">
        <v>343</v>
      </c>
      <c r="E24" s="3" t="s">
        <v>43</v>
      </c>
      <c r="F24" s="7">
        <v>7.7</v>
      </c>
      <c r="G24" s="7">
        <v>7.8</v>
      </c>
      <c r="H24" s="7">
        <v>7.8</v>
      </c>
      <c r="I24" s="7">
        <f t="shared" si="10"/>
        <v>7.7666666666666666</v>
      </c>
      <c r="J24" s="7">
        <f t="shared" si="11"/>
        <v>15.533333333333333</v>
      </c>
      <c r="K24" s="7">
        <v>6.9</v>
      </c>
      <c r="L24" s="7">
        <v>7.3</v>
      </c>
      <c r="M24" s="7">
        <v>7.4</v>
      </c>
      <c r="N24" s="7">
        <f t="shared" si="12"/>
        <v>7.2</v>
      </c>
      <c r="O24" s="7">
        <v>1.2</v>
      </c>
      <c r="P24" s="7">
        <f t="shared" si="13"/>
        <v>23.933333333333334</v>
      </c>
      <c r="Q24" s="7"/>
      <c r="R24" s="7">
        <f t="shared" si="14"/>
        <v>23.933333333333334</v>
      </c>
      <c r="S24" s="5">
        <v>3</v>
      </c>
    </row>
    <row r="25" spans="1:19" x14ac:dyDescent="0.2">
      <c r="B25" s="3" t="s">
        <v>37</v>
      </c>
      <c r="C25" s="4" t="s">
        <v>30</v>
      </c>
      <c r="D25" s="5">
        <v>344</v>
      </c>
      <c r="E25" s="3" t="s">
        <v>44</v>
      </c>
      <c r="F25" s="7">
        <v>7.9</v>
      </c>
      <c r="G25" s="7">
        <v>7.8</v>
      </c>
      <c r="H25" s="7">
        <v>7.5</v>
      </c>
      <c r="I25" s="7">
        <f t="shared" si="10"/>
        <v>7.7333333333333334</v>
      </c>
      <c r="J25" s="7">
        <f t="shared" si="11"/>
        <v>15.466666666666667</v>
      </c>
      <c r="K25" s="7">
        <v>7.1</v>
      </c>
      <c r="L25" s="7">
        <v>6.8</v>
      </c>
      <c r="M25" s="7">
        <v>7.3</v>
      </c>
      <c r="N25" s="7">
        <f t="shared" si="12"/>
        <v>7.0666666666666664</v>
      </c>
      <c r="O25" s="7">
        <v>0.7</v>
      </c>
      <c r="P25" s="7">
        <f t="shared" si="13"/>
        <v>23.233333333333331</v>
      </c>
      <c r="Q25" s="7"/>
      <c r="R25" s="7">
        <f t="shared" si="14"/>
        <v>23.233333333333331</v>
      </c>
      <c r="S25" s="5">
        <v>4</v>
      </c>
    </row>
    <row r="26" spans="1:19" x14ac:dyDescent="0.2">
      <c r="B26" s="3" t="s">
        <v>22</v>
      </c>
      <c r="C26" s="3" t="s">
        <v>30</v>
      </c>
      <c r="D26" s="5">
        <v>345</v>
      </c>
      <c r="E26" s="3" t="s">
        <v>45</v>
      </c>
      <c r="F26" s="7">
        <v>8.1</v>
      </c>
      <c r="G26" s="7">
        <v>8.3000000000000007</v>
      </c>
      <c r="H26" s="7">
        <v>7.8</v>
      </c>
      <c r="I26" s="7">
        <f t="shared" si="10"/>
        <v>8.0666666666666664</v>
      </c>
      <c r="J26" s="7">
        <f t="shared" si="11"/>
        <v>16.133333333333333</v>
      </c>
      <c r="K26" s="7">
        <v>7.5</v>
      </c>
      <c r="L26" s="7">
        <v>7.7</v>
      </c>
      <c r="M26" s="7">
        <v>7.5</v>
      </c>
      <c r="N26" s="7">
        <f t="shared" si="12"/>
        <v>7.5666666666666664</v>
      </c>
      <c r="O26" s="7">
        <v>1.3</v>
      </c>
      <c r="P26" s="7">
        <f t="shared" si="13"/>
        <v>25</v>
      </c>
      <c r="Q26" s="7"/>
      <c r="R26" s="7">
        <f t="shared" si="14"/>
        <v>25</v>
      </c>
      <c r="S26" s="5">
        <v>2</v>
      </c>
    </row>
    <row r="28" spans="1:19" x14ac:dyDescent="0.2">
      <c r="A28" s="3" t="s">
        <v>46</v>
      </c>
      <c r="B28" s="3" t="s">
        <v>24</v>
      </c>
      <c r="C28" s="4" t="s">
        <v>14</v>
      </c>
      <c r="D28" s="5">
        <v>410</v>
      </c>
      <c r="E28" s="3" t="s">
        <v>47</v>
      </c>
      <c r="F28" s="7">
        <v>7.3</v>
      </c>
      <c r="G28" s="7">
        <v>7.7</v>
      </c>
      <c r="H28" s="7">
        <v>7.8</v>
      </c>
      <c r="I28" s="7">
        <f t="shared" ref="I28:I39" si="15">AVERAGE(F28:H28)</f>
        <v>7.6000000000000005</v>
      </c>
      <c r="J28" s="7">
        <f t="shared" ref="J28:J39" si="16">PRODUCT(I28,2)</f>
        <v>15.200000000000001</v>
      </c>
      <c r="K28" s="7">
        <v>6.9</v>
      </c>
      <c r="L28" s="7">
        <v>6.8</v>
      </c>
      <c r="M28" s="7">
        <v>7.2</v>
      </c>
      <c r="N28" s="7">
        <f t="shared" ref="N28:N39" si="17">AVERAGE(K28:M28)</f>
        <v>6.9666666666666659</v>
      </c>
      <c r="O28" s="7">
        <v>0.9</v>
      </c>
      <c r="P28" s="7">
        <f>SUM(J28,N28,O28)</f>
        <v>23.066666666666666</v>
      </c>
      <c r="Q28" s="7"/>
      <c r="R28" s="7">
        <f>P28-Q28</f>
        <v>23.066666666666666</v>
      </c>
      <c r="S28" s="5">
        <v>1</v>
      </c>
    </row>
    <row r="29" spans="1:19" x14ac:dyDescent="0.2">
      <c r="C29" s="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9" x14ac:dyDescent="0.2">
      <c r="A30" s="3" t="s">
        <v>46</v>
      </c>
      <c r="B30" s="3" t="s">
        <v>37</v>
      </c>
      <c r="C30" s="3" t="s">
        <v>30</v>
      </c>
      <c r="D30" s="5" t="s">
        <v>48</v>
      </c>
      <c r="E30" s="3" t="s">
        <v>49</v>
      </c>
      <c r="F30" s="7">
        <v>7.3</v>
      </c>
      <c r="G30" s="7">
        <v>7.8</v>
      </c>
      <c r="H30" s="7">
        <v>7.6</v>
      </c>
      <c r="I30" s="7">
        <f t="shared" si="15"/>
        <v>7.5666666666666664</v>
      </c>
      <c r="J30" s="7">
        <f t="shared" si="16"/>
        <v>15.133333333333333</v>
      </c>
      <c r="K30" s="7">
        <v>6.9</v>
      </c>
      <c r="L30" s="7">
        <v>7</v>
      </c>
      <c r="M30" s="7">
        <v>7.1</v>
      </c>
      <c r="N30" s="7">
        <f t="shared" si="17"/>
        <v>7</v>
      </c>
      <c r="O30" s="7">
        <v>1.1000000000000001</v>
      </c>
      <c r="P30" s="7">
        <f t="shared" ref="P30:P39" si="18">SUM(J30,N30,O30)</f>
        <v>23.233333333333334</v>
      </c>
      <c r="Q30" s="7"/>
      <c r="R30" s="7">
        <f t="shared" ref="R30:R39" si="19">P30-Q30</f>
        <v>23.233333333333334</v>
      </c>
      <c r="S30" s="5">
        <v>5</v>
      </c>
    </row>
    <row r="31" spans="1:19" x14ac:dyDescent="0.2">
      <c r="B31" s="3" t="s">
        <v>32</v>
      </c>
      <c r="C31" s="4" t="s">
        <v>30</v>
      </c>
      <c r="D31" s="5">
        <v>420</v>
      </c>
      <c r="E31" s="3" t="s">
        <v>50</v>
      </c>
      <c r="F31" s="7">
        <v>7</v>
      </c>
      <c r="G31" s="7">
        <v>7.5</v>
      </c>
      <c r="H31" s="7">
        <v>7.1</v>
      </c>
      <c r="I31" s="7">
        <f t="shared" si="15"/>
        <v>7.2</v>
      </c>
      <c r="J31" s="7">
        <f t="shared" si="16"/>
        <v>14.4</v>
      </c>
      <c r="K31" s="7">
        <v>7.3</v>
      </c>
      <c r="L31" s="7">
        <v>7.2</v>
      </c>
      <c r="M31" s="7">
        <v>7.7</v>
      </c>
      <c r="N31" s="7">
        <f t="shared" si="17"/>
        <v>7.3999999999999995</v>
      </c>
      <c r="O31" s="7">
        <v>1</v>
      </c>
      <c r="P31" s="7">
        <f t="shared" si="18"/>
        <v>22.8</v>
      </c>
      <c r="Q31" s="7">
        <v>0.3</v>
      </c>
      <c r="R31" s="7">
        <f t="shared" si="19"/>
        <v>22.5</v>
      </c>
      <c r="S31" s="5">
        <v>7</v>
      </c>
    </row>
    <row r="32" spans="1:19" x14ac:dyDescent="0.2">
      <c r="B32" s="3" t="s">
        <v>29</v>
      </c>
      <c r="C32" s="4" t="s">
        <v>30</v>
      </c>
      <c r="D32" s="5">
        <v>421</v>
      </c>
      <c r="E32" s="3" t="s">
        <v>51</v>
      </c>
      <c r="F32" s="7">
        <v>7.7</v>
      </c>
      <c r="G32" s="7">
        <v>8.1999999999999993</v>
      </c>
      <c r="H32" s="7">
        <v>8.1</v>
      </c>
      <c r="I32" s="7">
        <f t="shared" si="15"/>
        <v>8</v>
      </c>
      <c r="J32" s="7">
        <f t="shared" si="16"/>
        <v>16</v>
      </c>
      <c r="K32" s="7">
        <v>7.9</v>
      </c>
      <c r="L32" s="7">
        <v>8</v>
      </c>
      <c r="M32" s="7">
        <v>8.1</v>
      </c>
      <c r="N32" s="7">
        <f t="shared" si="17"/>
        <v>8</v>
      </c>
      <c r="O32" s="7">
        <v>1.5</v>
      </c>
      <c r="P32" s="7">
        <f t="shared" si="18"/>
        <v>25.5</v>
      </c>
      <c r="Q32" s="7"/>
      <c r="R32" s="7">
        <f t="shared" si="19"/>
        <v>25.5</v>
      </c>
      <c r="S32" s="5">
        <v>1</v>
      </c>
    </row>
    <row r="33" spans="2:19" x14ac:dyDescent="0.2">
      <c r="B33" s="3" t="s">
        <v>42</v>
      </c>
      <c r="C33" s="4" t="s">
        <v>30</v>
      </c>
      <c r="D33" s="5">
        <v>422</v>
      </c>
      <c r="E33" s="3" t="s">
        <v>52</v>
      </c>
      <c r="F33" s="7">
        <v>7.2</v>
      </c>
      <c r="G33" s="7">
        <v>7.7</v>
      </c>
      <c r="H33" s="7">
        <v>7.5</v>
      </c>
      <c r="I33" s="7">
        <f t="shared" si="15"/>
        <v>7.4666666666666659</v>
      </c>
      <c r="J33" s="7">
        <f t="shared" si="16"/>
        <v>14.933333333333332</v>
      </c>
      <c r="K33" s="7">
        <v>7.3</v>
      </c>
      <c r="L33" s="7">
        <v>7.3</v>
      </c>
      <c r="M33" s="7">
        <v>7.8</v>
      </c>
      <c r="N33" s="7">
        <f t="shared" si="17"/>
        <v>7.4666666666666659</v>
      </c>
      <c r="O33" s="7">
        <v>1.1000000000000001</v>
      </c>
      <c r="P33" s="7">
        <f t="shared" si="18"/>
        <v>23.5</v>
      </c>
      <c r="Q33" s="7">
        <v>0.3</v>
      </c>
      <c r="R33" s="7">
        <f t="shared" si="19"/>
        <v>23.2</v>
      </c>
      <c r="S33" s="5">
        <v>6</v>
      </c>
    </row>
    <row r="34" spans="2:19" x14ac:dyDescent="0.2">
      <c r="B34" s="3" t="s">
        <v>32</v>
      </c>
      <c r="C34" s="4" t="s">
        <v>30</v>
      </c>
      <c r="D34" s="5">
        <v>423</v>
      </c>
      <c r="E34" s="3" t="s">
        <v>53</v>
      </c>
      <c r="F34" s="7">
        <v>6.7</v>
      </c>
      <c r="G34" s="7">
        <v>7.1</v>
      </c>
      <c r="H34" s="7">
        <v>6.9</v>
      </c>
      <c r="I34" s="7">
        <f t="shared" si="15"/>
        <v>6.9000000000000012</v>
      </c>
      <c r="J34" s="7">
        <f t="shared" si="16"/>
        <v>13.800000000000002</v>
      </c>
      <c r="K34" s="7">
        <v>7.4</v>
      </c>
      <c r="L34" s="7">
        <v>7.2</v>
      </c>
      <c r="M34" s="7">
        <v>7</v>
      </c>
      <c r="N34" s="7">
        <f t="shared" si="17"/>
        <v>7.2</v>
      </c>
      <c r="O34" s="7">
        <v>0.9</v>
      </c>
      <c r="P34" s="7">
        <f t="shared" si="18"/>
        <v>21.900000000000002</v>
      </c>
      <c r="Q34" s="7">
        <v>1.3</v>
      </c>
      <c r="R34" s="7">
        <f t="shared" si="19"/>
        <v>20.6</v>
      </c>
      <c r="S34" s="5">
        <v>9</v>
      </c>
    </row>
    <row r="35" spans="2:19" x14ac:dyDescent="0.2">
      <c r="B35" s="3" t="s">
        <v>37</v>
      </c>
      <c r="C35" s="4" t="s">
        <v>30</v>
      </c>
      <c r="D35" s="5">
        <v>424</v>
      </c>
      <c r="E35" s="3" t="s">
        <v>54</v>
      </c>
      <c r="F35" s="7">
        <v>7.6</v>
      </c>
      <c r="G35" s="7">
        <v>8.1</v>
      </c>
      <c r="H35" s="7">
        <v>8</v>
      </c>
      <c r="I35" s="7">
        <f t="shared" si="15"/>
        <v>7.8999999999999995</v>
      </c>
      <c r="J35" s="7">
        <f t="shared" si="16"/>
        <v>15.799999999999999</v>
      </c>
      <c r="K35" s="7">
        <v>7.3</v>
      </c>
      <c r="L35" s="7">
        <v>7.5</v>
      </c>
      <c r="M35" s="7">
        <v>7.6</v>
      </c>
      <c r="N35" s="7">
        <f t="shared" si="17"/>
        <v>7.4666666666666659</v>
      </c>
      <c r="O35" s="7">
        <v>1.1000000000000001</v>
      </c>
      <c r="P35" s="7">
        <f t="shared" si="18"/>
        <v>24.366666666666667</v>
      </c>
      <c r="Q35" s="7"/>
      <c r="R35" s="7">
        <f t="shared" si="19"/>
        <v>24.366666666666667</v>
      </c>
      <c r="S35" s="5">
        <v>3</v>
      </c>
    </row>
    <row r="36" spans="2:19" x14ac:dyDescent="0.2">
      <c r="B36" s="3" t="s">
        <v>24</v>
      </c>
      <c r="C36" s="4" t="s">
        <v>30</v>
      </c>
      <c r="D36" s="5">
        <v>425</v>
      </c>
      <c r="E36" s="3" t="s">
        <v>55</v>
      </c>
      <c r="F36" s="7">
        <v>7.3</v>
      </c>
      <c r="G36" s="7">
        <v>7.7</v>
      </c>
      <c r="H36" s="7">
        <v>7.8</v>
      </c>
      <c r="I36" s="7">
        <f t="shared" si="15"/>
        <v>7.6000000000000005</v>
      </c>
      <c r="J36" s="7">
        <f t="shared" si="16"/>
        <v>15.200000000000001</v>
      </c>
      <c r="K36" s="7">
        <v>7.3</v>
      </c>
      <c r="L36" s="7">
        <v>7</v>
      </c>
      <c r="M36" s="7">
        <v>7.3</v>
      </c>
      <c r="N36" s="7">
        <f t="shared" si="17"/>
        <v>7.2</v>
      </c>
      <c r="O36" s="7">
        <v>1.1000000000000001</v>
      </c>
      <c r="P36" s="7">
        <f t="shared" si="18"/>
        <v>23.500000000000004</v>
      </c>
      <c r="Q36" s="7"/>
      <c r="R36" s="7">
        <f t="shared" si="19"/>
        <v>23.500000000000004</v>
      </c>
      <c r="S36" s="5">
        <v>4</v>
      </c>
    </row>
    <row r="37" spans="2:19" x14ac:dyDescent="0.2">
      <c r="B37" s="3" t="s">
        <v>32</v>
      </c>
      <c r="C37" s="4" t="s">
        <v>30</v>
      </c>
      <c r="D37" s="5">
        <v>426</v>
      </c>
      <c r="E37" s="3" t="s">
        <v>56</v>
      </c>
      <c r="F37" s="7">
        <v>7.9</v>
      </c>
      <c r="G37" s="7">
        <v>7.9</v>
      </c>
      <c r="H37" s="7">
        <v>7.5</v>
      </c>
      <c r="I37" s="7">
        <f t="shared" si="15"/>
        <v>7.7666666666666666</v>
      </c>
      <c r="J37" s="7">
        <f t="shared" si="16"/>
        <v>15.533333333333333</v>
      </c>
      <c r="K37" s="7">
        <v>7.7</v>
      </c>
      <c r="L37" s="7">
        <v>7.4</v>
      </c>
      <c r="M37" s="7">
        <v>7.8</v>
      </c>
      <c r="N37" s="7">
        <f t="shared" si="17"/>
        <v>7.6333333333333337</v>
      </c>
      <c r="O37" s="7">
        <v>1.2</v>
      </c>
      <c r="P37" s="7">
        <f t="shared" si="18"/>
        <v>24.366666666666667</v>
      </c>
      <c r="Q37" s="7"/>
      <c r="R37" s="7">
        <f t="shared" si="19"/>
        <v>24.366666666666667</v>
      </c>
      <c r="S37" s="5">
        <v>3</v>
      </c>
    </row>
    <row r="38" spans="2:19" x14ac:dyDescent="0.2">
      <c r="B38" s="3" t="s">
        <v>42</v>
      </c>
      <c r="C38" s="4" t="s">
        <v>30</v>
      </c>
      <c r="D38" s="5">
        <v>427</v>
      </c>
      <c r="E38" s="3" t="s">
        <v>57</v>
      </c>
      <c r="F38" s="7">
        <v>7.8</v>
      </c>
      <c r="G38" s="7">
        <v>8.1999999999999993</v>
      </c>
      <c r="H38" s="7">
        <v>8.3000000000000007</v>
      </c>
      <c r="I38" s="7">
        <f t="shared" si="15"/>
        <v>8.1</v>
      </c>
      <c r="J38" s="7">
        <f t="shared" si="16"/>
        <v>16.2</v>
      </c>
      <c r="K38" s="7">
        <v>7.5</v>
      </c>
      <c r="L38" s="7">
        <v>7.6</v>
      </c>
      <c r="M38" s="7">
        <v>7.7</v>
      </c>
      <c r="N38" s="7">
        <f t="shared" si="17"/>
        <v>7.6000000000000005</v>
      </c>
      <c r="O38" s="7">
        <v>1.4</v>
      </c>
      <c r="P38" s="7">
        <f t="shared" si="18"/>
        <v>25.2</v>
      </c>
      <c r="Q38" s="7"/>
      <c r="R38" s="7">
        <f t="shared" si="19"/>
        <v>25.2</v>
      </c>
      <c r="S38" s="5">
        <v>2</v>
      </c>
    </row>
    <row r="39" spans="2:19" x14ac:dyDescent="0.2">
      <c r="B39" s="3" t="s">
        <v>37</v>
      </c>
      <c r="C39" s="4" t="s">
        <v>30</v>
      </c>
      <c r="D39" s="5">
        <v>428</v>
      </c>
      <c r="E39" s="3" t="s">
        <v>58</v>
      </c>
      <c r="F39" s="7">
        <v>7.2</v>
      </c>
      <c r="G39" s="7">
        <v>7.5</v>
      </c>
      <c r="H39" s="7">
        <v>7.4</v>
      </c>
      <c r="I39" s="7">
        <f t="shared" si="15"/>
        <v>7.3666666666666671</v>
      </c>
      <c r="J39" s="7">
        <f t="shared" si="16"/>
        <v>14.733333333333334</v>
      </c>
      <c r="K39" s="7">
        <v>7.3</v>
      </c>
      <c r="L39" s="7">
        <v>7.1</v>
      </c>
      <c r="M39" s="7">
        <v>7.5</v>
      </c>
      <c r="N39" s="7">
        <f t="shared" si="17"/>
        <v>7.3</v>
      </c>
      <c r="O39" s="7">
        <v>0.8</v>
      </c>
      <c r="P39" s="7">
        <f t="shared" si="18"/>
        <v>22.833333333333336</v>
      </c>
      <c r="Q39" s="7">
        <v>0.6</v>
      </c>
      <c r="R39" s="7">
        <f t="shared" si="19"/>
        <v>22.233333333333334</v>
      </c>
      <c r="S39" s="5">
        <v>8</v>
      </c>
    </row>
    <row r="40" spans="2:19" x14ac:dyDescent="0.2">
      <c r="C40" s="4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9" x14ac:dyDescent="0.2">
      <c r="B41" s="3" t="s">
        <v>32</v>
      </c>
      <c r="C41" s="4" t="s">
        <v>30</v>
      </c>
      <c r="D41" s="5">
        <v>402</v>
      </c>
      <c r="E41" s="3" t="s">
        <v>59</v>
      </c>
      <c r="F41" s="7">
        <v>7</v>
      </c>
      <c r="G41" s="7">
        <v>7.5</v>
      </c>
      <c r="H41" s="7">
        <v>7.5</v>
      </c>
      <c r="I41" s="7">
        <f t="shared" ref="I41:I45" si="20">AVERAGE(F41:H41)</f>
        <v>7.333333333333333</v>
      </c>
      <c r="J41" s="7">
        <f t="shared" ref="J41:J45" si="21">PRODUCT(I41,2)</f>
        <v>14.666666666666666</v>
      </c>
      <c r="K41" s="7">
        <v>7.3</v>
      </c>
      <c r="L41" s="7">
        <v>7.3</v>
      </c>
      <c r="M41" s="7">
        <v>7.6</v>
      </c>
      <c r="N41" s="7">
        <f t="shared" ref="N41:N45" si="22">AVERAGE(K41:M41)</f>
        <v>7.3999999999999995</v>
      </c>
      <c r="O41" s="7">
        <v>1.3</v>
      </c>
      <c r="P41" s="7">
        <f t="shared" ref="P41:P45" si="23">SUM(J41,N41,O41)</f>
        <v>23.366666666666667</v>
      </c>
      <c r="Q41" s="7"/>
      <c r="R41" s="7">
        <f t="shared" ref="R41:R45" si="24">P41-Q41</f>
        <v>23.366666666666667</v>
      </c>
      <c r="S41" s="5">
        <v>4</v>
      </c>
    </row>
    <row r="42" spans="2:19" x14ac:dyDescent="0.2">
      <c r="B42" s="3" t="s">
        <v>29</v>
      </c>
      <c r="C42" s="3" t="s">
        <v>30</v>
      </c>
      <c r="D42" s="5">
        <v>403</v>
      </c>
      <c r="E42" s="3" t="s">
        <v>60</v>
      </c>
      <c r="F42" s="7">
        <v>7.5</v>
      </c>
      <c r="G42" s="7">
        <v>8</v>
      </c>
      <c r="H42" s="7">
        <v>7.6</v>
      </c>
      <c r="I42" s="7">
        <f t="shared" si="20"/>
        <v>7.7</v>
      </c>
      <c r="J42" s="7">
        <f t="shared" si="21"/>
        <v>15.4</v>
      </c>
      <c r="K42" s="7">
        <v>8.1999999999999993</v>
      </c>
      <c r="L42" s="7">
        <v>8.3000000000000007</v>
      </c>
      <c r="M42" s="7">
        <v>7.8</v>
      </c>
      <c r="N42" s="7">
        <f t="shared" si="22"/>
        <v>8.1</v>
      </c>
      <c r="O42" s="7">
        <v>1.5</v>
      </c>
      <c r="P42" s="7">
        <f t="shared" si="23"/>
        <v>25</v>
      </c>
      <c r="Q42" s="7"/>
      <c r="R42" s="7">
        <f t="shared" si="24"/>
        <v>25</v>
      </c>
      <c r="S42" s="5">
        <v>1</v>
      </c>
    </row>
    <row r="43" spans="2:19" x14ac:dyDescent="0.2">
      <c r="B43" s="3" t="s">
        <v>42</v>
      </c>
      <c r="C43" s="4" t="s">
        <v>30</v>
      </c>
      <c r="D43" s="5">
        <v>404</v>
      </c>
      <c r="E43" s="3" t="s">
        <v>61</v>
      </c>
      <c r="F43" s="7">
        <v>7.2</v>
      </c>
      <c r="G43" s="7">
        <v>8</v>
      </c>
      <c r="H43" s="7">
        <v>7.5</v>
      </c>
      <c r="I43" s="7">
        <f t="shared" si="20"/>
        <v>7.5666666666666664</v>
      </c>
      <c r="J43" s="7">
        <f t="shared" si="21"/>
        <v>15.133333333333333</v>
      </c>
      <c r="K43" s="7">
        <v>7.4</v>
      </c>
      <c r="L43" s="7">
        <v>7.7</v>
      </c>
      <c r="M43" s="7">
        <v>7.5</v>
      </c>
      <c r="N43" s="7">
        <f t="shared" si="22"/>
        <v>7.5333333333333341</v>
      </c>
      <c r="O43" s="7">
        <v>1.4</v>
      </c>
      <c r="P43" s="7">
        <f t="shared" si="23"/>
        <v>24.066666666666666</v>
      </c>
      <c r="Q43" s="7"/>
      <c r="R43" s="7">
        <f t="shared" si="24"/>
        <v>24.066666666666666</v>
      </c>
      <c r="S43" s="5">
        <v>3</v>
      </c>
    </row>
    <row r="44" spans="2:19" x14ac:dyDescent="0.2">
      <c r="B44" s="3" t="s">
        <v>22</v>
      </c>
      <c r="C44" s="3" t="s">
        <v>30</v>
      </c>
      <c r="D44" s="5">
        <v>406</v>
      </c>
      <c r="E44" s="3" t="s">
        <v>62</v>
      </c>
      <c r="F44" s="7">
        <v>7.7</v>
      </c>
      <c r="G44" s="7">
        <v>7.8</v>
      </c>
      <c r="H44" s="7">
        <v>7.5</v>
      </c>
      <c r="I44" s="7">
        <f t="shared" si="20"/>
        <v>7.666666666666667</v>
      </c>
      <c r="J44" s="7">
        <f t="shared" si="21"/>
        <v>15.333333333333334</v>
      </c>
      <c r="K44" s="7">
        <v>7.8</v>
      </c>
      <c r="L44" s="7">
        <v>8.1</v>
      </c>
      <c r="M44" s="7">
        <v>7.6</v>
      </c>
      <c r="N44" s="7">
        <f t="shared" si="22"/>
        <v>7.833333333333333</v>
      </c>
      <c r="O44" s="7">
        <v>1.3</v>
      </c>
      <c r="P44" s="7">
        <f t="shared" si="23"/>
        <v>24.466666666666669</v>
      </c>
      <c r="Q44" s="7"/>
      <c r="R44" s="7">
        <f t="shared" si="24"/>
        <v>24.466666666666669</v>
      </c>
      <c r="S44" s="5">
        <v>2</v>
      </c>
    </row>
    <row r="45" spans="2:19" x14ac:dyDescent="0.2">
      <c r="B45" s="3" t="s">
        <v>37</v>
      </c>
      <c r="C45" s="4" t="s">
        <v>30</v>
      </c>
      <c r="D45" s="5">
        <v>408</v>
      </c>
      <c r="E45" s="3" t="s">
        <v>63</v>
      </c>
      <c r="F45" s="7">
        <v>6.5</v>
      </c>
      <c r="G45" s="7">
        <v>6.1</v>
      </c>
      <c r="H45" s="7">
        <v>6.5</v>
      </c>
      <c r="I45" s="7">
        <f t="shared" si="20"/>
        <v>6.3666666666666671</v>
      </c>
      <c r="J45" s="7">
        <f t="shared" si="21"/>
        <v>12.733333333333334</v>
      </c>
      <c r="K45" s="7">
        <v>7.1</v>
      </c>
      <c r="L45" s="7">
        <v>7.3</v>
      </c>
      <c r="M45" s="7">
        <v>7.3</v>
      </c>
      <c r="N45" s="7">
        <f t="shared" si="22"/>
        <v>7.2333333333333334</v>
      </c>
      <c r="O45" s="7">
        <v>1.2</v>
      </c>
      <c r="P45" s="7">
        <f t="shared" si="23"/>
        <v>21.166666666666668</v>
      </c>
      <c r="Q45" s="7">
        <v>0.9</v>
      </c>
      <c r="R45" s="7">
        <f t="shared" si="24"/>
        <v>20.266666666666669</v>
      </c>
      <c r="S45" s="5">
        <v>5</v>
      </c>
    </row>
    <row r="46" spans="2:19" x14ac:dyDescent="0.2">
      <c r="C46" s="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9" x14ac:dyDescent="0.2">
      <c r="C47" s="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9" s="1" customFormat="1" x14ac:dyDescent="0.2">
      <c r="D48" s="2"/>
      <c r="E48" s="1" t="s">
        <v>64</v>
      </c>
      <c r="F48" s="2" t="s">
        <v>1</v>
      </c>
      <c r="G48" s="2" t="s">
        <v>2</v>
      </c>
      <c r="H48" s="2" t="s">
        <v>3</v>
      </c>
      <c r="I48" s="2" t="s">
        <v>4</v>
      </c>
      <c r="J48" s="2" t="s">
        <v>5</v>
      </c>
      <c r="K48" s="2" t="s">
        <v>6</v>
      </c>
      <c r="L48" s="2" t="s">
        <v>7</v>
      </c>
      <c r="M48" s="2" t="s">
        <v>8</v>
      </c>
      <c r="N48" s="2" t="s">
        <v>4</v>
      </c>
      <c r="O48" s="2" t="s">
        <v>9</v>
      </c>
      <c r="P48" s="2" t="s">
        <v>10</v>
      </c>
      <c r="Q48" s="2" t="s">
        <v>11</v>
      </c>
      <c r="R48" s="2" t="s">
        <v>10</v>
      </c>
      <c r="S48" s="2"/>
    </row>
    <row r="49" spans="1:19" x14ac:dyDescent="0.2">
      <c r="A49" s="3" t="s">
        <v>65</v>
      </c>
      <c r="B49" s="3" t="s">
        <v>13</v>
      </c>
      <c r="C49" s="4" t="s">
        <v>14</v>
      </c>
      <c r="D49" s="5">
        <v>400</v>
      </c>
      <c r="E49" s="6" t="s">
        <v>66</v>
      </c>
      <c r="F49" s="7">
        <v>7.5</v>
      </c>
      <c r="G49" s="7">
        <v>7.2</v>
      </c>
      <c r="H49" s="7">
        <v>7.1</v>
      </c>
      <c r="I49" s="7">
        <f>AVERAGE(F49:H49)</f>
        <v>7.2666666666666657</v>
      </c>
      <c r="J49" s="7">
        <f>PRODUCT(I49,2)</f>
        <v>14.533333333333331</v>
      </c>
      <c r="K49" s="7">
        <v>6.9</v>
      </c>
      <c r="L49" s="7">
        <v>7.2</v>
      </c>
      <c r="M49" s="7">
        <v>7.4</v>
      </c>
      <c r="N49" s="7">
        <f>AVERAGE(K49:M49)</f>
        <v>7.166666666666667</v>
      </c>
      <c r="O49" s="7">
        <v>0.8</v>
      </c>
      <c r="P49" s="7">
        <f>SUM(J49,N49,O49)</f>
        <v>22.5</v>
      </c>
      <c r="Q49" s="7"/>
      <c r="R49" s="7">
        <f>P49-Q49</f>
        <v>22.5</v>
      </c>
      <c r="S49" s="5">
        <v>1</v>
      </c>
    </row>
    <row r="51" spans="1:19" x14ac:dyDescent="0.2">
      <c r="A51" s="3" t="s">
        <v>67</v>
      </c>
      <c r="B51" s="3" t="s">
        <v>24</v>
      </c>
      <c r="C51" s="4" t="s">
        <v>30</v>
      </c>
      <c r="D51" s="5">
        <v>610</v>
      </c>
      <c r="E51" s="3" t="s">
        <v>68</v>
      </c>
      <c r="F51" s="7">
        <v>7.3</v>
      </c>
      <c r="G51" s="7">
        <v>7.6</v>
      </c>
      <c r="H51" s="7">
        <v>7.8</v>
      </c>
      <c r="I51" s="7">
        <f t="shared" ref="I51:I56" si="25">AVERAGE(F51:H51)</f>
        <v>7.5666666666666664</v>
      </c>
      <c r="J51" s="7">
        <f t="shared" ref="J51:J56" si="26">PRODUCT(I51,2)</f>
        <v>15.133333333333333</v>
      </c>
      <c r="K51" s="7">
        <v>7.7</v>
      </c>
      <c r="L51" s="7">
        <v>7.2</v>
      </c>
      <c r="M51" s="7">
        <v>7.7</v>
      </c>
      <c r="N51" s="7">
        <f t="shared" ref="N51:N56" si="27">AVERAGE(K51:M51)</f>
        <v>7.5333333333333341</v>
      </c>
      <c r="O51" s="7">
        <v>0.3</v>
      </c>
      <c r="P51" s="7">
        <f t="shared" ref="P51:P56" si="28">SUM(J51,N51,O51)</f>
        <v>22.966666666666669</v>
      </c>
      <c r="Q51" s="7"/>
      <c r="R51" s="7">
        <f t="shared" ref="R51:R56" si="29">P51-Q51</f>
        <v>22.966666666666669</v>
      </c>
      <c r="S51" s="5">
        <v>5</v>
      </c>
    </row>
    <row r="52" spans="1:19" x14ac:dyDescent="0.2">
      <c r="B52" s="3" t="s">
        <v>22</v>
      </c>
      <c r="C52" s="3" t="s">
        <v>30</v>
      </c>
      <c r="D52" s="5">
        <v>611</v>
      </c>
      <c r="E52" s="3" t="s">
        <v>69</v>
      </c>
      <c r="F52" s="7">
        <v>7.9</v>
      </c>
      <c r="G52" s="7">
        <v>7.8</v>
      </c>
      <c r="H52" s="7">
        <v>7.6</v>
      </c>
      <c r="I52" s="7">
        <f t="shared" si="25"/>
        <v>7.7666666666666657</v>
      </c>
      <c r="J52" s="7">
        <f t="shared" si="26"/>
        <v>15.533333333333331</v>
      </c>
      <c r="K52" s="7">
        <v>7.8</v>
      </c>
      <c r="L52" s="7">
        <v>7.6</v>
      </c>
      <c r="M52" s="7">
        <v>7.9</v>
      </c>
      <c r="N52" s="7">
        <f t="shared" si="27"/>
        <v>7.7666666666666657</v>
      </c>
      <c r="O52" s="7">
        <v>0.5</v>
      </c>
      <c r="P52" s="7">
        <f t="shared" si="28"/>
        <v>23.799999999999997</v>
      </c>
      <c r="Q52" s="7">
        <v>0.3</v>
      </c>
      <c r="R52" s="7">
        <f t="shared" si="29"/>
        <v>23.499999999999996</v>
      </c>
      <c r="S52" s="5">
        <v>4</v>
      </c>
    </row>
    <row r="53" spans="1:19" x14ac:dyDescent="0.2">
      <c r="B53" s="3" t="s">
        <v>42</v>
      </c>
      <c r="C53" s="4" t="s">
        <v>30</v>
      </c>
      <c r="D53" s="5">
        <v>612</v>
      </c>
      <c r="E53" s="3" t="s">
        <v>70</v>
      </c>
      <c r="F53" s="7">
        <v>7.8</v>
      </c>
      <c r="G53" s="7">
        <v>7.8</v>
      </c>
      <c r="H53" s="7">
        <v>7.9</v>
      </c>
      <c r="I53" s="7">
        <f t="shared" si="25"/>
        <v>7.833333333333333</v>
      </c>
      <c r="J53" s="7">
        <f t="shared" si="26"/>
        <v>15.666666666666666</v>
      </c>
      <c r="K53" s="7">
        <v>8</v>
      </c>
      <c r="L53" s="7">
        <v>7.9</v>
      </c>
      <c r="M53" s="7">
        <v>8</v>
      </c>
      <c r="N53" s="7">
        <f t="shared" si="27"/>
        <v>7.9666666666666659</v>
      </c>
      <c r="O53" s="7">
        <v>0.5</v>
      </c>
      <c r="P53" s="7">
        <f t="shared" si="28"/>
        <v>24.133333333333333</v>
      </c>
      <c r="Q53" s="7"/>
      <c r="R53" s="7">
        <f t="shared" si="29"/>
        <v>24.133333333333333</v>
      </c>
      <c r="S53" s="5">
        <v>2</v>
      </c>
    </row>
    <row r="54" spans="1:19" x14ac:dyDescent="0.2">
      <c r="B54" s="3" t="s">
        <v>22</v>
      </c>
      <c r="C54" s="3" t="s">
        <v>30</v>
      </c>
      <c r="D54" s="5">
        <v>613</v>
      </c>
      <c r="E54" s="3" t="s">
        <v>71</v>
      </c>
      <c r="F54" s="7">
        <v>6.7</v>
      </c>
      <c r="G54" s="7">
        <v>7.1</v>
      </c>
      <c r="H54" s="7">
        <v>6.9</v>
      </c>
      <c r="I54" s="7">
        <f t="shared" si="25"/>
        <v>6.9000000000000012</v>
      </c>
      <c r="J54" s="7">
        <f t="shared" si="26"/>
        <v>13.800000000000002</v>
      </c>
      <c r="K54" s="7">
        <v>7.7</v>
      </c>
      <c r="L54" s="7">
        <v>7.4</v>
      </c>
      <c r="M54" s="7">
        <v>7.8</v>
      </c>
      <c r="N54" s="7">
        <f t="shared" si="27"/>
        <v>7.6333333333333337</v>
      </c>
      <c r="O54" s="7">
        <v>0.4</v>
      </c>
      <c r="P54" s="7">
        <f t="shared" si="28"/>
        <v>21.833333333333336</v>
      </c>
      <c r="Q54" s="7">
        <v>1.2</v>
      </c>
      <c r="R54" s="7">
        <f t="shared" si="29"/>
        <v>20.633333333333336</v>
      </c>
      <c r="S54" s="5">
        <v>6</v>
      </c>
    </row>
    <row r="55" spans="1:19" x14ac:dyDescent="0.2">
      <c r="B55" s="3" t="s">
        <v>34</v>
      </c>
      <c r="C55" s="4" t="s">
        <v>30</v>
      </c>
      <c r="D55" s="5">
        <v>614</v>
      </c>
      <c r="E55" s="3" t="s">
        <v>72</v>
      </c>
      <c r="F55" s="7">
        <v>8.1999999999999993</v>
      </c>
      <c r="G55" s="7">
        <v>8.1999999999999993</v>
      </c>
      <c r="H55" s="7">
        <v>8.6999999999999993</v>
      </c>
      <c r="I55" s="7">
        <f t="shared" si="25"/>
        <v>8.3666666666666654</v>
      </c>
      <c r="J55" s="7">
        <f t="shared" si="26"/>
        <v>16.733333333333331</v>
      </c>
      <c r="K55" s="7">
        <v>8.1</v>
      </c>
      <c r="L55" s="7">
        <v>8.5</v>
      </c>
      <c r="M55" s="7">
        <v>8</v>
      </c>
      <c r="N55" s="7">
        <f t="shared" si="27"/>
        <v>8.2000000000000011</v>
      </c>
      <c r="O55" s="7">
        <v>0.5</v>
      </c>
      <c r="P55" s="7">
        <f t="shared" si="28"/>
        <v>25.43333333333333</v>
      </c>
      <c r="Q55" s="7">
        <v>0.3</v>
      </c>
      <c r="R55" s="7">
        <f t="shared" si="29"/>
        <v>25.133333333333329</v>
      </c>
      <c r="S55" s="5">
        <v>1</v>
      </c>
    </row>
    <row r="56" spans="1:19" x14ac:dyDescent="0.2">
      <c r="B56" s="3" t="s">
        <v>42</v>
      </c>
      <c r="C56" s="4" t="s">
        <v>30</v>
      </c>
      <c r="D56" s="5">
        <v>615</v>
      </c>
      <c r="E56" s="3" t="s">
        <v>73</v>
      </c>
      <c r="F56" s="7">
        <v>7.6</v>
      </c>
      <c r="G56" s="7">
        <v>7.7</v>
      </c>
      <c r="H56" s="7">
        <v>8.1</v>
      </c>
      <c r="I56" s="7">
        <f t="shared" si="25"/>
        <v>7.8</v>
      </c>
      <c r="J56" s="7">
        <f t="shared" si="26"/>
        <v>15.6</v>
      </c>
      <c r="K56" s="7">
        <v>7.7</v>
      </c>
      <c r="L56" s="7">
        <v>7.5</v>
      </c>
      <c r="M56" s="7">
        <v>7.8</v>
      </c>
      <c r="N56" s="7">
        <f t="shared" si="27"/>
        <v>7.666666666666667</v>
      </c>
      <c r="O56" s="7">
        <v>0.5</v>
      </c>
      <c r="P56" s="7">
        <f t="shared" si="28"/>
        <v>23.766666666666666</v>
      </c>
      <c r="Q56" s="7"/>
      <c r="R56" s="7">
        <f t="shared" si="29"/>
        <v>23.766666666666666</v>
      </c>
      <c r="S56" s="5">
        <v>3</v>
      </c>
    </row>
    <row r="58" spans="1:19" x14ac:dyDescent="0.2">
      <c r="A58" s="3" t="s">
        <v>74</v>
      </c>
      <c r="B58" s="3" t="s">
        <v>37</v>
      </c>
      <c r="C58" s="4" t="s">
        <v>30</v>
      </c>
      <c r="D58" s="5">
        <v>500</v>
      </c>
      <c r="E58" s="3" t="s">
        <v>75</v>
      </c>
      <c r="F58" s="7">
        <v>7.6</v>
      </c>
      <c r="G58" s="7">
        <v>7.6</v>
      </c>
      <c r="H58" s="7">
        <v>7.7</v>
      </c>
      <c r="I58" s="7">
        <f t="shared" ref="I58:I65" si="30">AVERAGE(F58:H58)</f>
        <v>7.6333333333333329</v>
      </c>
      <c r="J58" s="7">
        <f t="shared" ref="J58:J65" si="31">PRODUCT(I58,2)</f>
        <v>15.266666666666666</v>
      </c>
      <c r="K58" s="7">
        <v>7.8</v>
      </c>
      <c r="L58" s="7">
        <v>7.6</v>
      </c>
      <c r="M58" s="7">
        <v>7.8</v>
      </c>
      <c r="N58" s="7">
        <f t="shared" ref="N58:N65" si="32">AVERAGE(K58:M58)</f>
        <v>7.7333333333333334</v>
      </c>
      <c r="O58" s="7">
        <v>1.1000000000000001</v>
      </c>
      <c r="P58" s="7">
        <f t="shared" ref="P58:P65" si="33">SUM(J58,N58,O58)</f>
        <v>24.1</v>
      </c>
      <c r="Q58" s="7">
        <v>0.6</v>
      </c>
      <c r="R58" s="7">
        <f t="shared" ref="R58:R65" si="34">P58-Q58</f>
        <v>23.5</v>
      </c>
    </row>
    <row r="59" spans="1:19" x14ac:dyDescent="0.2">
      <c r="C59" s="4"/>
      <c r="E59" s="3" t="s">
        <v>76</v>
      </c>
      <c r="F59" s="7">
        <v>7</v>
      </c>
      <c r="G59" s="7">
        <v>6.7</v>
      </c>
      <c r="H59" s="7">
        <v>7.2</v>
      </c>
      <c r="I59" s="7">
        <f t="shared" si="30"/>
        <v>6.9666666666666659</v>
      </c>
      <c r="J59" s="7">
        <f t="shared" si="31"/>
        <v>13.933333333333332</v>
      </c>
      <c r="K59" s="7">
        <v>7.7</v>
      </c>
      <c r="L59" s="7">
        <v>7.8</v>
      </c>
      <c r="M59" s="7">
        <v>7.5</v>
      </c>
      <c r="N59" s="7">
        <f t="shared" si="32"/>
        <v>7.666666666666667</v>
      </c>
      <c r="O59" s="7">
        <v>1.1000000000000001</v>
      </c>
      <c r="P59" s="7">
        <f t="shared" si="33"/>
        <v>22.7</v>
      </c>
      <c r="Q59" s="7"/>
      <c r="R59" s="7">
        <f t="shared" si="34"/>
        <v>22.7</v>
      </c>
      <c r="S59" s="5">
        <v>2</v>
      </c>
    </row>
    <row r="60" spans="1:19" x14ac:dyDescent="0.2">
      <c r="B60" s="3" t="s">
        <v>77</v>
      </c>
      <c r="C60" s="4" t="s">
        <v>30</v>
      </c>
      <c r="D60" s="5">
        <v>501</v>
      </c>
      <c r="E60" s="3" t="s">
        <v>78</v>
      </c>
      <c r="F60" s="7">
        <v>8</v>
      </c>
      <c r="G60" s="7">
        <v>7.7</v>
      </c>
      <c r="H60" s="7">
        <v>8.1999999999999993</v>
      </c>
      <c r="I60" s="7">
        <f t="shared" si="30"/>
        <v>7.9666666666666659</v>
      </c>
      <c r="J60" s="7">
        <f t="shared" si="31"/>
        <v>15.933333333333332</v>
      </c>
      <c r="K60" s="7">
        <v>7.7</v>
      </c>
      <c r="L60" s="7">
        <v>7.3</v>
      </c>
      <c r="M60" s="7">
        <v>7.8</v>
      </c>
      <c r="N60" s="7">
        <f t="shared" si="32"/>
        <v>7.6000000000000005</v>
      </c>
      <c r="O60" s="7">
        <v>0.6</v>
      </c>
      <c r="P60" s="7">
        <f t="shared" si="33"/>
        <v>24.133333333333333</v>
      </c>
      <c r="Q60" s="7"/>
      <c r="R60" s="7">
        <f t="shared" si="34"/>
        <v>24.133333333333333</v>
      </c>
    </row>
    <row r="61" spans="1:19" x14ac:dyDescent="0.2">
      <c r="C61" s="4"/>
      <c r="E61" s="3" t="s">
        <v>79</v>
      </c>
      <c r="F61" s="7">
        <v>7.2</v>
      </c>
      <c r="G61" s="7">
        <v>7.6</v>
      </c>
      <c r="H61" s="7">
        <v>7.7</v>
      </c>
      <c r="I61" s="7">
        <f t="shared" si="30"/>
        <v>7.5</v>
      </c>
      <c r="J61" s="7">
        <f t="shared" si="31"/>
        <v>15</v>
      </c>
      <c r="K61" s="7">
        <v>7.5</v>
      </c>
      <c r="L61" s="7">
        <v>7.5</v>
      </c>
      <c r="M61" s="7">
        <v>7.8</v>
      </c>
      <c r="N61" s="7">
        <f t="shared" si="32"/>
        <v>7.6000000000000005</v>
      </c>
      <c r="O61" s="7">
        <v>1.1000000000000001</v>
      </c>
      <c r="P61" s="7">
        <f t="shared" si="33"/>
        <v>23.700000000000003</v>
      </c>
      <c r="Q61" s="7"/>
      <c r="R61" s="7">
        <f t="shared" si="34"/>
        <v>23.700000000000003</v>
      </c>
      <c r="S61" s="5">
        <v>1</v>
      </c>
    </row>
    <row r="62" spans="1:19" x14ac:dyDescent="0.2">
      <c r="B62" s="3" t="s">
        <v>37</v>
      </c>
      <c r="C62" s="4" t="s">
        <v>30</v>
      </c>
      <c r="D62" s="5">
        <v>502</v>
      </c>
      <c r="E62" s="3" t="s">
        <v>80</v>
      </c>
      <c r="F62" s="7">
        <v>6.3</v>
      </c>
      <c r="G62" s="7">
        <v>6.1</v>
      </c>
      <c r="H62" s="7">
        <v>6.4</v>
      </c>
      <c r="I62" s="7">
        <f t="shared" si="30"/>
        <v>6.2666666666666657</v>
      </c>
      <c r="J62" s="7">
        <f t="shared" si="31"/>
        <v>12.533333333333331</v>
      </c>
      <c r="K62" s="7">
        <v>6.7</v>
      </c>
      <c r="L62" s="7">
        <v>7</v>
      </c>
      <c r="M62" s="7">
        <v>6.8</v>
      </c>
      <c r="N62" s="7">
        <f t="shared" si="32"/>
        <v>6.833333333333333</v>
      </c>
      <c r="O62" s="7">
        <v>0.5</v>
      </c>
      <c r="P62" s="7">
        <f t="shared" si="33"/>
        <v>19.866666666666664</v>
      </c>
      <c r="Q62" s="7">
        <v>2.8</v>
      </c>
      <c r="R62" s="7">
        <f t="shared" si="34"/>
        <v>17.066666666666663</v>
      </c>
    </row>
    <row r="63" spans="1:19" x14ac:dyDescent="0.2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9" x14ac:dyDescent="0.2">
      <c r="A64" s="3" t="s">
        <v>81</v>
      </c>
      <c r="B64" s="3" t="s">
        <v>37</v>
      </c>
      <c r="C64" s="4" t="s">
        <v>30</v>
      </c>
      <c r="D64" s="5">
        <v>511</v>
      </c>
      <c r="E64" s="3" t="s">
        <v>82</v>
      </c>
      <c r="F64" s="7">
        <v>7.1</v>
      </c>
      <c r="G64" s="7">
        <v>7.4</v>
      </c>
      <c r="H64" s="7">
        <v>7.4</v>
      </c>
      <c r="I64" s="7">
        <f t="shared" si="30"/>
        <v>7.3</v>
      </c>
      <c r="J64" s="7">
        <f t="shared" si="31"/>
        <v>14.6</v>
      </c>
      <c r="K64" s="7">
        <v>7.6</v>
      </c>
      <c r="L64" s="7">
        <v>7.2</v>
      </c>
      <c r="M64" s="7">
        <v>7.5</v>
      </c>
      <c r="N64" s="7">
        <f t="shared" si="32"/>
        <v>7.4333333333333336</v>
      </c>
      <c r="O64" s="7">
        <v>0.7</v>
      </c>
      <c r="P64" s="7">
        <f t="shared" si="33"/>
        <v>22.733333333333331</v>
      </c>
      <c r="Q64" s="7">
        <v>1.9</v>
      </c>
      <c r="R64" s="7">
        <f t="shared" si="34"/>
        <v>20.833333333333332</v>
      </c>
      <c r="S64" s="5">
        <v>1</v>
      </c>
    </row>
    <row r="65" spans="5:18" x14ac:dyDescent="0.2">
      <c r="E65" s="3" t="s">
        <v>83</v>
      </c>
      <c r="F65" s="7">
        <v>7.9</v>
      </c>
      <c r="G65" s="7">
        <v>7.5</v>
      </c>
      <c r="H65" s="7">
        <v>7.6</v>
      </c>
      <c r="I65" s="7">
        <f t="shared" si="30"/>
        <v>7.666666666666667</v>
      </c>
      <c r="J65" s="7">
        <f t="shared" si="31"/>
        <v>15.333333333333334</v>
      </c>
      <c r="K65" s="7">
        <v>8.4</v>
      </c>
      <c r="L65" s="7">
        <v>8.1999999999999993</v>
      </c>
      <c r="M65" s="7">
        <v>7.9</v>
      </c>
      <c r="N65" s="7">
        <f t="shared" si="32"/>
        <v>8.1666666666666661</v>
      </c>
      <c r="O65" s="7">
        <v>1.1000000000000001</v>
      </c>
      <c r="P65" s="7">
        <f t="shared" si="33"/>
        <v>24.6</v>
      </c>
      <c r="Q65" s="7"/>
      <c r="R65" s="7">
        <f t="shared" si="34"/>
        <v>24.6</v>
      </c>
    </row>
    <row r="66" spans="5:18" x14ac:dyDescent="0.2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5:18" x14ac:dyDescent="0.2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5:18" x14ac:dyDescent="0.2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5:18" x14ac:dyDescent="0.2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5:18" x14ac:dyDescent="0.2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5:18" x14ac:dyDescent="0.2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5:18" x14ac:dyDescent="0.2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5:18" x14ac:dyDescent="0.2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5:18" x14ac:dyDescent="0.2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5:18" x14ac:dyDescent="0.2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5:18" x14ac:dyDescent="0.2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5:18" x14ac:dyDescent="0.2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5:18" x14ac:dyDescent="0.2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5:18" x14ac:dyDescent="0.2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5:18" x14ac:dyDescent="0.2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9" x14ac:dyDescent="0.2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9" x14ac:dyDescent="0.2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9" x14ac:dyDescent="0.2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9" x14ac:dyDescent="0.2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9" x14ac:dyDescent="0.2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9" x14ac:dyDescent="0.2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9" x14ac:dyDescent="0.2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9" x14ac:dyDescent="0.2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9" x14ac:dyDescent="0.2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9" x14ac:dyDescent="0.2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9" x14ac:dyDescent="0.2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9" x14ac:dyDescent="0.2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9" x14ac:dyDescent="0.2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5" spans="1:19" s="1" customFormat="1" x14ac:dyDescent="0.2">
      <c r="D95" s="2"/>
      <c r="E95" s="1" t="s">
        <v>84</v>
      </c>
      <c r="F95" s="2" t="s">
        <v>1</v>
      </c>
      <c r="G95" s="2" t="s">
        <v>2</v>
      </c>
      <c r="H95" s="2" t="s">
        <v>3</v>
      </c>
      <c r="I95" s="2" t="s">
        <v>4</v>
      </c>
      <c r="J95" s="2" t="s">
        <v>5</v>
      </c>
      <c r="K95" s="2" t="s">
        <v>6</v>
      </c>
      <c r="L95" s="2" t="s">
        <v>7</v>
      </c>
      <c r="M95" s="2" t="s">
        <v>8</v>
      </c>
      <c r="N95" s="2" t="s">
        <v>4</v>
      </c>
      <c r="O95" s="2" t="s">
        <v>9</v>
      </c>
      <c r="P95" s="2" t="s">
        <v>10</v>
      </c>
      <c r="Q95" s="2" t="s">
        <v>11</v>
      </c>
      <c r="R95" s="2" t="s">
        <v>10</v>
      </c>
      <c r="S95" s="2"/>
    </row>
    <row r="96" spans="1:19" x14ac:dyDescent="0.2">
      <c r="A96" s="3" t="s">
        <v>85</v>
      </c>
      <c r="B96" s="3" t="s">
        <v>42</v>
      </c>
      <c r="C96" s="4" t="s">
        <v>19</v>
      </c>
      <c r="D96" s="5">
        <v>230</v>
      </c>
      <c r="E96" s="3" t="s">
        <v>86</v>
      </c>
      <c r="F96" s="7">
        <v>7.3</v>
      </c>
      <c r="G96" s="7">
        <v>7.5</v>
      </c>
      <c r="H96" s="7">
        <v>7.7</v>
      </c>
      <c r="I96" s="7">
        <f t="shared" ref="I96:I97" si="35">AVERAGE(F96:H96)</f>
        <v>7.5</v>
      </c>
      <c r="J96" s="7">
        <f t="shared" ref="J96:J102" si="36">PRODUCT(I96,2)</f>
        <v>15</v>
      </c>
      <c r="K96" s="7">
        <v>6.6</v>
      </c>
      <c r="L96" s="7">
        <v>7.1</v>
      </c>
      <c r="M96" s="7">
        <v>7.1</v>
      </c>
      <c r="N96" s="7">
        <f t="shared" ref="N96:N102" si="37">AVERAGE(K96:M96)</f>
        <v>6.9333333333333327</v>
      </c>
      <c r="O96" s="7">
        <v>1.3</v>
      </c>
      <c r="P96" s="7">
        <f t="shared" ref="P96:P102" si="38">SUM(J96,N96,O96)</f>
        <v>23.233333333333334</v>
      </c>
      <c r="Q96" s="7"/>
      <c r="R96" s="7">
        <f t="shared" ref="R96:R102" si="39">P96-Q96</f>
        <v>23.233333333333334</v>
      </c>
      <c r="S96" s="5">
        <v>4</v>
      </c>
    </row>
    <row r="97" spans="1:25" x14ac:dyDescent="0.2">
      <c r="B97" s="3" t="s">
        <v>22</v>
      </c>
      <c r="C97" s="3" t="s">
        <v>19</v>
      </c>
      <c r="D97" s="5">
        <v>231</v>
      </c>
      <c r="E97" s="3" t="s">
        <v>87</v>
      </c>
      <c r="F97" s="7">
        <v>7.4</v>
      </c>
      <c r="G97" s="7">
        <v>7.5</v>
      </c>
      <c r="H97" s="7">
        <v>7.9</v>
      </c>
      <c r="I97" s="7">
        <f t="shared" si="35"/>
        <v>7.6000000000000005</v>
      </c>
      <c r="J97" s="7">
        <f t="shared" si="36"/>
        <v>15.200000000000001</v>
      </c>
      <c r="K97" s="7">
        <v>6.8</v>
      </c>
      <c r="L97" s="7">
        <v>7.3</v>
      </c>
      <c r="M97" s="7">
        <v>7.2</v>
      </c>
      <c r="N97" s="7">
        <f t="shared" si="37"/>
        <v>7.1000000000000005</v>
      </c>
      <c r="O97" s="7">
        <v>1.2</v>
      </c>
      <c r="P97" s="7">
        <f t="shared" si="38"/>
        <v>23.5</v>
      </c>
      <c r="Q97" s="7">
        <v>0.6</v>
      </c>
      <c r="R97" s="7">
        <f t="shared" si="39"/>
        <v>22.9</v>
      </c>
      <c r="S97" s="5">
        <v>7</v>
      </c>
    </row>
    <row r="98" spans="1:25" x14ac:dyDescent="0.2">
      <c r="B98" s="3" t="s">
        <v>13</v>
      </c>
      <c r="C98" s="4" t="s">
        <v>19</v>
      </c>
      <c r="D98" s="5">
        <v>232</v>
      </c>
      <c r="E98" s="3" t="s">
        <v>88</v>
      </c>
      <c r="F98" s="7">
        <v>7.7</v>
      </c>
      <c r="G98" s="7">
        <v>8.1</v>
      </c>
      <c r="H98" s="7">
        <v>7.9</v>
      </c>
      <c r="I98" s="7">
        <f>AVERAGE(F98:H98)</f>
        <v>7.9000000000000012</v>
      </c>
      <c r="J98" s="7">
        <f t="shared" si="36"/>
        <v>15.800000000000002</v>
      </c>
      <c r="K98" s="7">
        <v>7.1</v>
      </c>
      <c r="L98" s="7">
        <v>7.6</v>
      </c>
      <c r="M98" s="7">
        <v>7.6</v>
      </c>
      <c r="N98" s="7">
        <f t="shared" si="37"/>
        <v>7.4333333333333327</v>
      </c>
      <c r="O98" s="7">
        <v>1.4</v>
      </c>
      <c r="P98" s="7">
        <f t="shared" si="38"/>
        <v>24.633333333333333</v>
      </c>
      <c r="Q98" s="7"/>
      <c r="R98" s="7">
        <f t="shared" si="39"/>
        <v>24.633333333333333</v>
      </c>
      <c r="S98" s="5">
        <v>2</v>
      </c>
    </row>
    <row r="99" spans="1:25" x14ac:dyDescent="0.2">
      <c r="B99" s="3" t="s">
        <v>22</v>
      </c>
      <c r="C99" s="3" t="s">
        <v>19</v>
      </c>
      <c r="D99" s="5">
        <v>233</v>
      </c>
      <c r="E99" s="3" t="s">
        <v>89</v>
      </c>
      <c r="F99" s="7">
        <v>7.9</v>
      </c>
      <c r="G99" s="7">
        <v>8.3000000000000007</v>
      </c>
      <c r="H99" s="7">
        <v>8.4</v>
      </c>
      <c r="I99" s="7">
        <f>AVERAGE(F99:H99)</f>
        <v>8.2000000000000011</v>
      </c>
      <c r="J99" s="7">
        <f t="shared" si="36"/>
        <v>16.400000000000002</v>
      </c>
      <c r="K99" s="7">
        <v>7.1</v>
      </c>
      <c r="L99" s="7">
        <v>7.3</v>
      </c>
      <c r="M99" s="7">
        <v>7.4</v>
      </c>
      <c r="N99" s="7">
        <f t="shared" si="37"/>
        <v>7.2666666666666657</v>
      </c>
      <c r="O99" s="7">
        <v>1.1000000000000001</v>
      </c>
      <c r="P99" s="7">
        <f t="shared" si="38"/>
        <v>24.766666666666669</v>
      </c>
      <c r="Q99" s="7"/>
      <c r="R99" s="7">
        <f t="shared" si="39"/>
        <v>24.766666666666669</v>
      </c>
      <c r="S99" s="5">
        <v>1</v>
      </c>
    </row>
    <row r="100" spans="1:25" x14ac:dyDescent="0.2">
      <c r="B100" s="3" t="s">
        <v>24</v>
      </c>
      <c r="C100" s="4" t="s">
        <v>19</v>
      </c>
      <c r="D100" s="5">
        <v>234</v>
      </c>
      <c r="E100" s="3" t="s">
        <v>90</v>
      </c>
      <c r="F100" s="7">
        <v>7.6</v>
      </c>
      <c r="G100" s="7">
        <v>7.9</v>
      </c>
      <c r="H100" s="7">
        <v>8.1</v>
      </c>
      <c r="I100" s="7">
        <f>AVERAGE(F100:H100)</f>
        <v>7.8666666666666671</v>
      </c>
      <c r="J100" s="7">
        <f t="shared" si="36"/>
        <v>15.733333333333334</v>
      </c>
      <c r="K100" s="7">
        <v>6.9</v>
      </c>
      <c r="L100" s="7">
        <v>7.2</v>
      </c>
      <c r="M100" s="7">
        <v>7.4</v>
      </c>
      <c r="N100" s="7">
        <f t="shared" si="37"/>
        <v>7.166666666666667</v>
      </c>
      <c r="O100" s="7">
        <v>1.4</v>
      </c>
      <c r="P100" s="7">
        <f t="shared" si="38"/>
        <v>24.3</v>
      </c>
      <c r="Q100" s="7"/>
      <c r="R100" s="7">
        <f t="shared" si="39"/>
        <v>24.3</v>
      </c>
      <c r="S100" s="5">
        <v>3</v>
      </c>
    </row>
    <row r="101" spans="1:25" x14ac:dyDescent="0.2">
      <c r="B101" s="3" t="s">
        <v>77</v>
      </c>
      <c r="C101" s="3" t="s">
        <v>19</v>
      </c>
      <c r="D101" s="5">
        <v>243</v>
      </c>
      <c r="E101" s="3" t="s">
        <v>91</v>
      </c>
      <c r="F101" s="7">
        <v>7.5</v>
      </c>
      <c r="G101" s="7">
        <v>7.5</v>
      </c>
      <c r="H101" s="7">
        <v>8</v>
      </c>
      <c r="I101" s="7">
        <f>AVERAGE(F101:H101)</f>
        <v>7.666666666666667</v>
      </c>
      <c r="J101" s="7">
        <f t="shared" si="36"/>
        <v>15.333333333333334</v>
      </c>
      <c r="K101" s="7">
        <v>6.7</v>
      </c>
      <c r="L101" s="7">
        <v>6.9</v>
      </c>
      <c r="M101" s="7">
        <v>7.2</v>
      </c>
      <c r="N101" s="7">
        <f t="shared" si="37"/>
        <v>6.9333333333333336</v>
      </c>
      <c r="O101" s="7">
        <v>1.2</v>
      </c>
      <c r="P101" s="7">
        <f t="shared" si="38"/>
        <v>23.466666666666665</v>
      </c>
      <c r="Q101" s="7">
        <v>0.3</v>
      </c>
      <c r="R101" s="7">
        <f t="shared" si="39"/>
        <v>23.166666666666664</v>
      </c>
      <c r="S101" s="5">
        <v>5</v>
      </c>
    </row>
    <row r="102" spans="1:25" x14ac:dyDescent="0.2">
      <c r="B102" s="3" t="s">
        <v>92</v>
      </c>
      <c r="C102" s="4" t="s">
        <v>19</v>
      </c>
      <c r="D102" s="5">
        <v>244</v>
      </c>
      <c r="E102" s="3" t="s">
        <v>93</v>
      </c>
      <c r="F102" s="7">
        <v>7.3</v>
      </c>
      <c r="G102" s="7">
        <v>7.3</v>
      </c>
      <c r="H102" s="7">
        <v>7.8</v>
      </c>
      <c r="I102" s="7">
        <f>AVERAGE(F102:H102)</f>
        <v>7.4666666666666659</v>
      </c>
      <c r="J102" s="7">
        <f t="shared" si="36"/>
        <v>14.933333333333332</v>
      </c>
      <c r="K102" s="7">
        <v>6.7</v>
      </c>
      <c r="L102" s="7">
        <v>6.8</v>
      </c>
      <c r="M102" s="7">
        <v>6.9</v>
      </c>
      <c r="N102" s="7">
        <f t="shared" si="37"/>
        <v>6.8</v>
      </c>
      <c r="O102" s="7">
        <v>1.3</v>
      </c>
      <c r="P102" s="7">
        <f t="shared" si="38"/>
        <v>23.033333333333331</v>
      </c>
      <c r="Q102" s="7"/>
      <c r="R102" s="7">
        <f t="shared" si="39"/>
        <v>23.033333333333331</v>
      </c>
      <c r="S102" s="5">
        <v>6</v>
      </c>
    </row>
    <row r="103" spans="1:25" x14ac:dyDescent="0.2">
      <c r="C103" s="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25" x14ac:dyDescent="0.2">
      <c r="A104" s="3" t="s">
        <v>94</v>
      </c>
      <c r="B104" s="3" t="s">
        <v>34</v>
      </c>
      <c r="C104" s="4" t="s">
        <v>30</v>
      </c>
      <c r="D104" s="5">
        <v>200</v>
      </c>
      <c r="E104" s="3" t="s">
        <v>95</v>
      </c>
      <c r="F104" s="7">
        <v>7.5</v>
      </c>
      <c r="G104" s="7">
        <v>7.1</v>
      </c>
      <c r="H104" s="7">
        <v>7.4</v>
      </c>
      <c r="I104" s="7">
        <f>AVERAGE(F104:H104)</f>
        <v>7.333333333333333</v>
      </c>
      <c r="J104" s="7">
        <f t="shared" ref="J104:J109" si="40">PRODUCT(I104,2)</f>
        <v>14.666666666666666</v>
      </c>
      <c r="K104" s="7">
        <v>6.8</v>
      </c>
      <c r="L104" s="7">
        <v>7.3</v>
      </c>
      <c r="M104" s="7">
        <v>7</v>
      </c>
      <c r="N104" s="7">
        <f t="shared" ref="N104:N109" si="41">AVERAGE(K104:M104)</f>
        <v>7.0333333333333341</v>
      </c>
      <c r="O104" s="7">
        <v>1.4</v>
      </c>
      <c r="P104" s="7">
        <f t="shared" ref="P104:P109" si="42">SUM(J104,N104,O104)</f>
        <v>23.099999999999998</v>
      </c>
      <c r="Q104" s="7">
        <v>0.3</v>
      </c>
      <c r="R104" s="7">
        <f t="shared" ref="R104:R109" si="43">P104-Q104</f>
        <v>22.799999999999997</v>
      </c>
      <c r="S104" s="5">
        <v>1</v>
      </c>
    </row>
    <row r="105" spans="1:25" x14ac:dyDescent="0.2">
      <c r="C105" s="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25" x14ac:dyDescent="0.2">
      <c r="A106" s="3" t="s">
        <v>94</v>
      </c>
      <c r="B106" s="3" t="s">
        <v>13</v>
      </c>
      <c r="C106" s="4" t="s">
        <v>14</v>
      </c>
      <c r="D106" s="5">
        <v>222</v>
      </c>
      <c r="E106" s="6" t="s">
        <v>96</v>
      </c>
      <c r="F106" s="7">
        <v>7.4</v>
      </c>
      <c r="G106" s="7">
        <v>7.4</v>
      </c>
      <c r="H106" s="7">
        <v>7.3</v>
      </c>
      <c r="I106" s="7">
        <f>AVERAGE(F106:H106)</f>
        <v>7.3666666666666671</v>
      </c>
      <c r="J106" s="7">
        <f t="shared" si="40"/>
        <v>14.733333333333334</v>
      </c>
      <c r="K106" s="7">
        <v>7.2</v>
      </c>
      <c r="L106" s="7">
        <v>7</v>
      </c>
      <c r="M106" s="7">
        <v>6.8</v>
      </c>
      <c r="N106" s="7">
        <f t="shared" si="41"/>
        <v>7</v>
      </c>
      <c r="O106" s="7">
        <v>1</v>
      </c>
      <c r="P106" s="7">
        <f t="shared" si="42"/>
        <v>22.733333333333334</v>
      </c>
      <c r="Q106" s="7"/>
      <c r="R106" s="7">
        <f t="shared" si="43"/>
        <v>22.733333333333334</v>
      </c>
      <c r="S106" s="5">
        <v>1</v>
      </c>
    </row>
    <row r="107" spans="1:25" x14ac:dyDescent="0.2">
      <c r="C107" s="4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25" x14ac:dyDescent="0.2">
      <c r="A108" s="3" t="s">
        <v>94</v>
      </c>
      <c r="B108" s="3" t="s">
        <v>24</v>
      </c>
      <c r="C108" s="4" t="s">
        <v>19</v>
      </c>
      <c r="D108" s="5">
        <v>224</v>
      </c>
      <c r="E108" s="3" t="s">
        <v>97</v>
      </c>
      <c r="F108" s="7">
        <v>7.7</v>
      </c>
      <c r="G108" s="7">
        <v>7.7</v>
      </c>
      <c r="H108" s="7">
        <v>7.5</v>
      </c>
      <c r="I108" s="7">
        <f>AVERAGE(F108:H108)</f>
        <v>7.6333333333333329</v>
      </c>
      <c r="J108" s="7">
        <f t="shared" si="40"/>
        <v>15.266666666666666</v>
      </c>
      <c r="K108" s="7">
        <v>6.5</v>
      </c>
      <c r="L108" s="7">
        <v>6.5</v>
      </c>
      <c r="M108" s="7">
        <v>3.2</v>
      </c>
      <c r="N108" s="7">
        <f t="shared" si="41"/>
        <v>5.3999999999999995</v>
      </c>
      <c r="O108" s="7">
        <v>1.5</v>
      </c>
      <c r="P108" s="7">
        <f t="shared" si="42"/>
        <v>22.166666666666664</v>
      </c>
      <c r="Q108" s="7"/>
      <c r="R108" s="7">
        <f t="shared" si="43"/>
        <v>22.166666666666664</v>
      </c>
      <c r="S108" s="5">
        <v>2</v>
      </c>
    </row>
    <row r="109" spans="1:25" x14ac:dyDescent="0.2">
      <c r="B109" s="3" t="s">
        <v>22</v>
      </c>
      <c r="C109" s="3" t="s">
        <v>19</v>
      </c>
      <c r="D109" s="5">
        <v>225</v>
      </c>
      <c r="E109" s="3" t="s">
        <v>98</v>
      </c>
      <c r="F109" s="7">
        <v>7.9</v>
      </c>
      <c r="G109" s="7">
        <v>8</v>
      </c>
      <c r="H109" s="7">
        <v>7.9</v>
      </c>
      <c r="I109" s="7">
        <f>AVERAGE(F109:H109)</f>
        <v>7.9333333333333336</v>
      </c>
      <c r="J109" s="7">
        <f t="shared" si="40"/>
        <v>15.866666666666667</v>
      </c>
      <c r="K109" s="7">
        <v>7.2</v>
      </c>
      <c r="L109" s="7">
        <v>7.3</v>
      </c>
      <c r="M109" s="7">
        <v>7.3</v>
      </c>
      <c r="N109" s="7">
        <f t="shared" si="41"/>
        <v>7.2666666666666666</v>
      </c>
      <c r="O109" s="7">
        <v>1.5</v>
      </c>
      <c r="P109" s="7">
        <f t="shared" si="42"/>
        <v>24.633333333333333</v>
      </c>
      <c r="Q109" s="7"/>
      <c r="R109" s="7">
        <f t="shared" si="43"/>
        <v>24.633333333333333</v>
      </c>
      <c r="S109" s="5">
        <v>1</v>
      </c>
    </row>
    <row r="111" spans="1:25" x14ac:dyDescent="0.2">
      <c r="A111" s="3" t="s">
        <v>85</v>
      </c>
      <c r="B111" s="3" t="s">
        <v>13</v>
      </c>
      <c r="C111" s="4" t="s">
        <v>14</v>
      </c>
      <c r="D111" s="5">
        <v>241</v>
      </c>
      <c r="E111" s="3" t="s">
        <v>90</v>
      </c>
      <c r="F111" s="7">
        <v>7.7</v>
      </c>
      <c r="G111" s="7">
        <v>8.1999999999999993</v>
      </c>
      <c r="H111" s="7">
        <v>8.1</v>
      </c>
      <c r="I111" s="7">
        <f>AVERAGE(F111:H111)</f>
        <v>8</v>
      </c>
      <c r="J111" s="7">
        <f t="shared" ref="J111:J113" si="44">PRODUCT(I111,2)</f>
        <v>16</v>
      </c>
      <c r="K111" s="7">
        <v>6.7</v>
      </c>
      <c r="L111" s="7">
        <v>7.2</v>
      </c>
      <c r="M111" s="7">
        <v>7.2</v>
      </c>
      <c r="N111" s="7">
        <f t="shared" ref="N111:N113" si="45">AVERAGE(K111:M111)</f>
        <v>7.0333333333333341</v>
      </c>
      <c r="O111" s="7">
        <v>0.8</v>
      </c>
      <c r="P111" s="7">
        <f t="shared" ref="P111:P113" si="46">SUM(J111,N111,O111)</f>
        <v>23.833333333333336</v>
      </c>
      <c r="Q111" s="7"/>
      <c r="R111" s="7">
        <f t="shared" ref="R111:R113" si="47">P111-Q111</f>
        <v>23.833333333333336</v>
      </c>
      <c r="S111" s="5">
        <v>1</v>
      </c>
    </row>
    <row r="112" spans="1:25" x14ac:dyDescent="0.2">
      <c r="B112" s="3" t="s">
        <v>92</v>
      </c>
      <c r="C112" s="4" t="s">
        <v>14</v>
      </c>
      <c r="D112" s="5">
        <v>242</v>
      </c>
      <c r="E112" s="3" t="s">
        <v>99</v>
      </c>
      <c r="F112" s="7">
        <v>6.7</v>
      </c>
      <c r="G112" s="7">
        <v>6.2</v>
      </c>
      <c r="H112" s="7">
        <v>6.6</v>
      </c>
      <c r="I112" s="7">
        <f>AVERAGE(F112:H112)</f>
        <v>6.5</v>
      </c>
      <c r="J112" s="7">
        <f t="shared" si="44"/>
        <v>13</v>
      </c>
      <c r="K112" s="7">
        <v>6.6</v>
      </c>
      <c r="L112" s="7">
        <v>6.9</v>
      </c>
      <c r="M112" s="7">
        <v>6.7</v>
      </c>
      <c r="N112" s="7">
        <f t="shared" si="45"/>
        <v>6.7333333333333334</v>
      </c>
      <c r="O112" s="7">
        <v>0.4</v>
      </c>
      <c r="P112" s="7">
        <f t="shared" si="46"/>
        <v>20.133333333333333</v>
      </c>
      <c r="Q112" s="7">
        <v>1.9</v>
      </c>
      <c r="R112" s="7">
        <f t="shared" si="47"/>
        <v>18.233333333333334</v>
      </c>
      <c r="S112" s="5">
        <v>3</v>
      </c>
      <c r="Y112" s="8"/>
    </row>
    <row r="113" spans="1:19" x14ac:dyDescent="0.2">
      <c r="B113" s="3" t="s">
        <v>92</v>
      </c>
      <c r="C113" s="4" t="s">
        <v>14</v>
      </c>
      <c r="D113" s="5">
        <v>245</v>
      </c>
      <c r="E113" s="3" t="s">
        <v>100</v>
      </c>
      <c r="F113" s="7">
        <v>7.6</v>
      </c>
      <c r="G113" s="7">
        <v>8.1</v>
      </c>
      <c r="H113" s="7">
        <v>7.8</v>
      </c>
      <c r="I113" s="7">
        <f>AVERAGE(F113:H113)</f>
        <v>7.833333333333333</v>
      </c>
      <c r="J113" s="7">
        <f t="shared" si="44"/>
        <v>15.666666666666666</v>
      </c>
      <c r="K113" s="7">
        <v>6.8</v>
      </c>
      <c r="L113" s="7">
        <v>7.1</v>
      </c>
      <c r="M113" s="7">
        <v>7</v>
      </c>
      <c r="N113" s="7">
        <f t="shared" si="45"/>
        <v>6.9666666666666659</v>
      </c>
      <c r="O113" s="7">
        <v>0.9</v>
      </c>
      <c r="P113" s="7">
        <f t="shared" si="46"/>
        <v>23.533333333333331</v>
      </c>
      <c r="Q113" s="7"/>
      <c r="R113" s="7">
        <f t="shared" si="47"/>
        <v>23.533333333333331</v>
      </c>
      <c r="S113" s="5">
        <v>2</v>
      </c>
    </row>
    <row r="115" spans="1:19" x14ac:dyDescent="0.2">
      <c r="A115" s="3" t="s">
        <v>101</v>
      </c>
      <c r="B115" s="3" t="s">
        <v>34</v>
      </c>
      <c r="C115" s="4" t="s">
        <v>30</v>
      </c>
      <c r="D115" s="5">
        <v>1</v>
      </c>
      <c r="E115" s="3" t="s">
        <v>102</v>
      </c>
      <c r="F115" s="7">
        <v>8</v>
      </c>
      <c r="G115" s="7">
        <v>8.4</v>
      </c>
      <c r="H115" s="7">
        <v>8</v>
      </c>
      <c r="I115" s="7">
        <f t="shared" ref="I115:I128" si="48">AVERAGE(F115:H115)</f>
        <v>8.1333333333333329</v>
      </c>
      <c r="J115" s="7">
        <f t="shared" ref="J115:J128" si="49">PRODUCT(I115,2)</f>
        <v>16.266666666666666</v>
      </c>
      <c r="K115" s="7">
        <v>6.8</v>
      </c>
      <c r="L115" s="7">
        <v>7.2</v>
      </c>
      <c r="M115" s="7">
        <v>7.1</v>
      </c>
      <c r="N115" s="7">
        <f t="shared" ref="N115:N128" si="50">AVERAGE(K115:M115)</f>
        <v>7.0333333333333341</v>
      </c>
      <c r="O115" s="7">
        <v>1.4</v>
      </c>
      <c r="P115" s="7">
        <f t="shared" ref="P115:P128" si="51">SUM(J115,N115,O115)</f>
        <v>24.7</v>
      </c>
      <c r="Q115" s="7"/>
      <c r="R115" s="7">
        <f t="shared" ref="R115:R128" si="52">P115-Q115</f>
        <v>24.7</v>
      </c>
      <c r="S115" s="5">
        <v>1</v>
      </c>
    </row>
    <row r="116" spans="1:19" x14ac:dyDescent="0.2">
      <c r="B116" s="3" t="s">
        <v>22</v>
      </c>
      <c r="C116" s="4" t="s">
        <v>30</v>
      </c>
      <c r="D116" s="5">
        <v>2</v>
      </c>
      <c r="E116" s="3" t="s">
        <v>103</v>
      </c>
      <c r="F116" s="7">
        <v>8.1</v>
      </c>
      <c r="G116" s="7">
        <v>7.9</v>
      </c>
      <c r="H116" s="7">
        <v>7.7</v>
      </c>
      <c r="I116" s="7">
        <f t="shared" si="48"/>
        <v>7.8999999999999995</v>
      </c>
      <c r="J116" s="7">
        <f t="shared" si="49"/>
        <v>15.799999999999999</v>
      </c>
      <c r="K116" s="7">
        <v>7</v>
      </c>
      <c r="L116" s="7">
        <v>7</v>
      </c>
      <c r="M116" s="7">
        <v>6.7</v>
      </c>
      <c r="N116" s="7">
        <f t="shared" si="50"/>
        <v>6.8999999999999995</v>
      </c>
      <c r="O116" s="7">
        <v>1.5</v>
      </c>
      <c r="P116" s="7">
        <f t="shared" si="51"/>
        <v>24.2</v>
      </c>
      <c r="Q116" s="7">
        <v>0.3</v>
      </c>
      <c r="R116" s="7">
        <f t="shared" si="52"/>
        <v>23.9</v>
      </c>
      <c r="S116" s="5">
        <v>2</v>
      </c>
    </row>
    <row r="117" spans="1:19" x14ac:dyDescent="0.2">
      <c r="C117" s="4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9" x14ac:dyDescent="0.2">
      <c r="A118" s="3" t="s">
        <v>101</v>
      </c>
      <c r="B118" s="3" t="s">
        <v>42</v>
      </c>
      <c r="C118" s="4" t="s">
        <v>19</v>
      </c>
      <c r="D118" s="5">
        <v>3</v>
      </c>
      <c r="E118" s="3" t="s">
        <v>104</v>
      </c>
      <c r="F118" s="7">
        <v>8.3000000000000007</v>
      </c>
      <c r="G118" s="7">
        <v>8.3000000000000007</v>
      </c>
      <c r="H118" s="7">
        <v>7.8</v>
      </c>
      <c r="I118" s="7">
        <f t="shared" si="48"/>
        <v>8.1333333333333346</v>
      </c>
      <c r="J118" s="7">
        <f t="shared" si="49"/>
        <v>16.266666666666669</v>
      </c>
      <c r="K118" s="7">
        <v>7.1</v>
      </c>
      <c r="L118" s="7">
        <v>7.1</v>
      </c>
      <c r="M118" s="7">
        <v>7</v>
      </c>
      <c r="N118" s="7">
        <f t="shared" si="50"/>
        <v>7.0666666666666664</v>
      </c>
      <c r="O118" s="7">
        <v>1.3</v>
      </c>
      <c r="P118" s="7">
        <f t="shared" si="51"/>
        <v>24.633333333333336</v>
      </c>
      <c r="Q118" s="7"/>
      <c r="R118" s="7">
        <f t="shared" si="52"/>
        <v>24.633333333333336</v>
      </c>
      <c r="S118" s="5">
        <v>1</v>
      </c>
    </row>
    <row r="119" spans="1:19" x14ac:dyDescent="0.2">
      <c r="B119" s="3" t="s">
        <v>24</v>
      </c>
      <c r="C119" s="4" t="s">
        <v>19</v>
      </c>
      <c r="D119" s="5">
        <v>4</v>
      </c>
      <c r="E119" s="3" t="s">
        <v>105</v>
      </c>
      <c r="F119" s="7">
        <v>7.8</v>
      </c>
      <c r="G119" s="7">
        <v>7.7</v>
      </c>
      <c r="H119" s="7">
        <v>7.5</v>
      </c>
      <c r="I119" s="7">
        <f t="shared" si="48"/>
        <v>7.666666666666667</v>
      </c>
      <c r="J119" s="7">
        <f t="shared" si="49"/>
        <v>15.333333333333334</v>
      </c>
      <c r="K119" s="7">
        <v>6.6</v>
      </c>
      <c r="L119" s="7">
        <v>6.6</v>
      </c>
      <c r="M119" s="7">
        <v>6.9</v>
      </c>
      <c r="N119" s="7">
        <f t="shared" si="50"/>
        <v>6.7</v>
      </c>
      <c r="O119" s="7">
        <v>1.2</v>
      </c>
      <c r="P119" s="7">
        <f t="shared" si="51"/>
        <v>23.233333333333334</v>
      </c>
      <c r="Q119" s="7"/>
      <c r="R119" s="7">
        <f t="shared" si="52"/>
        <v>23.233333333333334</v>
      </c>
      <c r="S119" s="5">
        <v>2</v>
      </c>
    </row>
    <row r="120" spans="1:19" x14ac:dyDescent="0.2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9" x14ac:dyDescent="0.2">
      <c r="C121" s="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9" x14ac:dyDescent="0.2">
      <c r="A122" s="3" t="s">
        <v>101</v>
      </c>
      <c r="B122" s="3" t="s">
        <v>34</v>
      </c>
      <c r="C122" s="3" t="s">
        <v>14</v>
      </c>
      <c r="D122" s="5">
        <v>7</v>
      </c>
      <c r="E122" s="3" t="s">
        <v>106</v>
      </c>
      <c r="F122" s="7">
        <v>7.7</v>
      </c>
      <c r="G122" s="7">
        <v>8</v>
      </c>
      <c r="H122" s="7">
        <v>7.5</v>
      </c>
      <c r="I122" s="7">
        <f t="shared" si="48"/>
        <v>7.7333333333333334</v>
      </c>
      <c r="J122" s="7">
        <f t="shared" si="49"/>
        <v>15.466666666666667</v>
      </c>
      <c r="K122" s="7">
        <v>6.6</v>
      </c>
      <c r="L122" s="7">
        <v>6.6</v>
      </c>
      <c r="M122" s="7">
        <v>6.8</v>
      </c>
      <c r="N122" s="7">
        <f t="shared" si="50"/>
        <v>6.666666666666667</v>
      </c>
      <c r="O122" s="7">
        <v>1</v>
      </c>
      <c r="P122" s="7">
        <f t="shared" si="51"/>
        <v>23.133333333333333</v>
      </c>
      <c r="Q122" s="7"/>
      <c r="R122" s="7">
        <f t="shared" si="52"/>
        <v>23.133333333333333</v>
      </c>
      <c r="S122" s="5">
        <v>6</v>
      </c>
    </row>
    <row r="123" spans="1:19" x14ac:dyDescent="0.2">
      <c r="B123" s="3" t="s">
        <v>77</v>
      </c>
      <c r="C123" s="3" t="s">
        <v>14</v>
      </c>
      <c r="D123" s="5">
        <v>9</v>
      </c>
      <c r="E123" s="3" t="s">
        <v>107</v>
      </c>
      <c r="F123" s="7">
        <v>7.9</v>
      </c>
      <c r="G123" s="7">
        <v>7.9</v>
      </c>
      <c r="H123" s="7">
        <v>7.9</v>
      </c>
      <c r="I123" s="7">
        <f t="shared" si="48"/>
        <v>7.9000000000000012</v>
      </c>
      <c r="J123" s="7">
        <f t="shared" si="49"/>
        <v>15.800000000000002</v>
      </c>
      <c r="K123" s="7">
        <v>6.9</v>
      </c>
      <c r="L123" s="7">
        <v>6.8</v>
      </c>
      <c r="M123" s="7">
        <v>7.2</v>
      </c>
      <c r="N123" s="7">
        <f t="shared" si="50"/>
        <v>6.9666666666666659</v>
      </c>
      <c r="O123" s="7">
        <v>0.9</v>
      </c>
      <c r="P123" s="7">
        <f t="shared" si="51"/>
        <v>23.666666666666668</v>
      </c>
      <c r="Q123" s="7">
        <v>1</v>
      </c>
      <c r="R123" s="7">
        <f t="shared" si="52"/>
        <v>22.666666666666668</v>
      </c>
      <c r="S123" s="5">
        <v>7</v>
      </c>
    </row>
    <row r="124" spans="1:19" x14ac:dyDescent="0.2">
      <c r="B124" s="3" t="s">
        <v>34</v>
      </c>
      <c r="C124" s="3" t="s">
        <v>14</v>
      </c>
      <c r="D124" s="5">
        <v>10</v>
      </c>
      <c r="E124" s="3" t="s">
        <v>108</v>
      </c>
      <c r="F124" s="7">
        <v>8.1999999999999993</v>
      </c>
      <c r="G124" s="7">
        <v>8.4</v>
      </c>
      <c r="H124" s="7">
        <v>7.9</v>
      </c>
      <c r="I124" s="7">
        <f t="shared" si="48"/>
        <v>8.1666666666666661</v>
      </c>
      <c r="J124" s="7">
        <f t="shared" si="49"/>
        <v>16.333333333333332</v>
      </c>
      <c r="K124" s="7">
        <v>6.8</v>
      </c>
      <c r="L124" s="7">
        <v>6.7</v>
      </c>
      <c r="M124" s="7">
        <v>7.2</v>
      </c>
      <c r="N124" s="7">
        <f t="shared" si="50"/>
        <v>6.8999999999999995</v>
      </c>
      <c r="O124" s="7">
        <v>1</v>
      </c>
      <c r="P124" s="7">
        <f t="shared" si="51"/>
        <v>24.233333333333331</v>
      </c>
      <c r="Q124" s="7"/>
      <c r="R124" s="7">
        <f t="shared" si="52"/>
        <v>24.233333333333331</v>
      </c>
      <c r="S124" s="5">
        <v>1</v>
      </c>
    </row>
    <row r="125" spans="1:19" x14ac:dyDescent="0.2">
      <c r="B125" s="3" t="s">
        <v>42</v>
      </c>
      <c r="C125" s="3" t="s">
        <v>14</v>
      </c>
      <c r="D125" s="5">
        <v>11</v>
      </c>
      <c r="E125" s="3" t="s">
        <v>109</v>
      </c>
      <c r="F125" s="7">
        <v>7.5</v>
      </c>
      <c r="G125" s="7">
        <v>8</v>
      </c>
      <c r="H125" s="7">
        <v>7.6</v>
      </c>
      <c r="I125" s="7">
        <f t="shared" si="48"/>
        <v>7.7</v>
      </c>
      <c r="J125" s="7">
        <f t="shared" si="49"/>
        <v>15.4</v>
      </c>
      <c r="K125" s="7">
        <v>6.9</v>
      </c>
      <c r="L125" s="7">
        <v>6.6</v>
      </c>
      <c r="M125" s="7">
        <v>7.1</v>
      </c>
      <c r="N125" s="7">
        <f t="shared" si="50"/>
        <v>6.8666666666666671</v>
      </c>
      <c r="O125" s="7">
        <v>0.9</v>
      </c>
      <c r="P125" s="7">
        <f t="shared" si="51"/>
        <v>23.166666666666664</v>
      </c>
      <c r="Q125" s="7"/>
      <c r="R125" s="7">
        <f t="shared" si="52"/>
        <v>23.166666666666664</v>
      </c>
      <c r="S125" s="5">
        <v>5</v>
      </c>
    </row>
    <row r="126" spans="1:19" x14ac:dyDescent="0.2">
      <c r="B126" s="3" t="s">
        <v>13</v>
      </c>
      <c r="C126" s="3" t="s">
        <v>14</v>
      </c>
      <c r="D126" s="5">
        <v>12</v>
      </c>
      <c r="E126" s="6" t="s">
        <v>110</v>
      </c>
      <c r="F126" s="7">
        <v>8</v>
      </c>
      <c r="G126" s="7">
        <v>8.1999999999999993</v>
      </c>
      <c r="H126" s="7">
        <v>7.7</v>
      </c>
      <c r="I126" s="7">
        <f t="shared" si="48"/>
        <v>7.9666666666666659</v>
      </c>
      <c r="J126" s="7">
        <f t="shared" si="49"/>
        <v>15.933333333333332</v>
      </c>
      <c r="K126" s="7">
        <v>7.1</v>
      </c>
      <c r="L126" s="7">
        <v>7.2</v>
      </c>
      <c r="M126" s="7">
        <v>6.9</v>
      </c>
      <c r="N126" s="7">
        <f t="shared" si="50"/>
        <v>7.0666666666666673</v>
      </c>
      <c r="O126" s="7">
        <v>1</v>
      </c>
      <c r="P126" s="7">
        <f t="shared" si="51"/>
        <v>24</v>
      </c>
      <c r="Q126" s="7"/>
      <c r="R126" s="7">
        <f t="shared" si="52"/>
        <v>24</v>
      </c>
      <c r="S126" s="5">
        <v>2</v>
      </c>
    </row>
    <row r="127" spans="1:19" x14ac:dyDescent="0.2">
      <c r="B127" s="3" t="s">
        <v>34</v>
      </c>
      <c r="C127" s="3" t="s">
        <v>14</v>
      </c>
      <c r="D127" s="5">
        <v>13</v>
      </c>
      <c r="E127" s="6" t="s">
        <v>111</v>
      </c>
      <c r="F127" s="7">
        <v>8.1999999999999993</v>
      </c>
      <c r="G127" s="7">
        <v>8</v>
      </c>
      <c r="H127" s="7">
        <v>7.8</v>
      </c>
      <c r="I127" s="7">
        <f t="shared" si="48"/>
        <v>8</v>
      </c>
      <c r="J127" s="7">
        <f t="shared" si="49"/>
        <v>16</v>
      </c>
      <c r="K127" s="7">
        <v>6.8</v>
      </c>
      <c r="L127" s="7">
        <v>6.8</v>
      </c>
      <c r="M127" s="7">
        <v>7.2</v>
      </c>
      <c r="N127" s="7">
        <f t="shared" si="50"/>
        <v>6.9333333333333336</v>
      </c>
      <c r="O127" s="7">
        <v>1</v>
      </c>
      <c r="P127" s="7">
        <f t="shared" si="51"/>
        <v>23.933333333333334</v>
      </c>
      <c r="Q127" s="7"/>
      <c r="R127" s="7">
        <f t="shared" si="52"/>
        <v>23.933333333333334</v>
      </c>
      <c r="S127" s="5">
        <v>3</v>
      </c>
    </row>
    <row r="128" spans="1:19" x14ac:dyDescent="0.2">
      <c r="B128" s="3" t="s">
        <v>34</v>
      </c>
      <c r="C128" s="3" t="s">
        <v>14</v>
      </c>
      <c r="D128" s="5">
        <v>14</v>
      </c>
      <c r="E128" s="6" t="s">
        <v>112</v>
      </c>
      <c r="F128" s="7">
        <v>7.9</v>
      </c>
      <c r="G128" s="7">
        <v>7.8</v>
      </c>
      <c r="H128" s="7">
        <v>7.9</v>
      </c>
      <c r="I128" s="7">
        <f t="shared" si="48"/>
        <v>7.8666666666666671</v>
      </c>
      <c r="J128" s="7">
        <f t="shared" si="49"/>
        <v>15.733333333333334</v>
      </c>
      <c r="K128" s="7">
        <v>6.6</v>
      </c>
      <c r="L128" s="7">
        <v>6.6</v>
      </c>
      <c r="M128" s="7">
        <v>6.8</v>
      </c>
      <c r="N128" s="7">
        <f t="shared" si="50"/>
        <v>6.666666666666667</v>
      </c>
      <c r="O128" s="7">
        <v>1</v>
      </c>
      <c r="P128" s="7">
        <f t="shared" si="51"/>
        <v>23.400000000000002</v>
      </c>
      <c r="Q128" s="7"/>
      <c r="R128" s="7">
        <f t="shared" si="52"/>
        <v>23.400000000000002</v>
      </c>
      <c r="S128" s="5">
        <v>4</v>
      </c>
    </row>
    <row r="130" spans="1:19" x14ac:dyDescent="0.2">
      <c r="A130" s="3" t="s">
        <v>113</v>
      </c>
      <c r="B130" s="3" t="s">
        <v>24</v>
      </c>
      <c r="C130" s="4" t="s">
        <v>30</v>
      </c>
      <c r="D130" s="5">
        <v>250</v>
      </c>
      <c r="E130" s="3" t="s">
        <v>114</v>
      </c>
      <c r="F130" s="7">
        <v>7.7</v>
      </c>
      <c r="G130" s="7">
        <v>7.7</v>
      </c>
      <c r="H130" s="7">
        <v>7.6</v>
      </c>
      <c r="I130" s="7">
        <f t="shared" ref="I130:I135" si="53">AVERAGE(F130:H130)</f>
        <v>7.666666666666667</v>
      </c>
      <c r="J130" s="7">
        <f t="shared" ref="J130:J135" si="54">PRODUCT(I130,2)</f>
        <v>15.333333333333334</v>
      </c>
      <c r="K130" s="7">
        <v>6.7</v>
      </c>
      <c r="L130" s="7">
        <v>6.9</v>
      </c>
      <c r="M130" s="7">
        <v>7.1</v>
      </c>
      <c r="N130" s="7">
        <f t="shared" ref="N130:N135" si="55">AVERAGE(K130:M130)</f>
        <v>6.9000000000000012</v>
      </c>
      <c r="O130" s="7">
        <v>1.3</v>
      </c>
      <c r="P130" s="7">
        <f t="shared" ref="P130:P135" si="56">SUM(J130,N130,O130)</f>
        <v>23.533333333333335</v>
      </c>
      <c r="Q130" s="7"/>
      <c r="R130" s="7">
        <f t="shared" ref="R130:R135" si="57">P130-Q130</f>
        <v>23.533333333333335</v>
      </c>
    </row>
    <row r="131" spans="1:19" x14ac:dyDescent="0.2">
      <c r="B131" s="3" t="s">
        <v>29</v>
      </c>
      <c r="C131" s="3" t="s">
        <v>30</v>
      </c>
      <c r="D131" s="5">
        <v>251</v>
      </c>
      <c r="E131" s="3" t="s">
        <v>115</v>
      </c>
      <c r="F131" s="7">
        <v>8.1</v>
      </c>
      <c r="G131" s="7">
        <v>8</v>
      </c>
      <c r="H131" s="7">
        <v>8.5</v>
      </c>
      <c r="I131" s="7">
        <f t="shared" si="53"/>
        <v>8.2000000000000011</v>
      </c>
      <c r="J131" s="7">
        <f t="shared" si="54"/>
        <v>16.400000000000002</v>
      </c>
      <c r="K131" s="7">
        <v>7.6</v>
      </c>
      <c r="L131" s="7">
        <v>7.9</v>
      </c>
      <c r="M131" s="7">
        <v>7.9</v>
      </c>
      <c r="N131" s="7">
        <f t="shared" si="55"/>
        <v>7.8</v>
      </c>
      <c r="O131" s="7">
        <v>1.5</v>
      </c>
      <c r="P131" s="7">
        <f t="shared" si="56"/>
        <v>25.700000000000003</v>
      </c>
      <c r="Q131" s="7"/>
      <c r="R131" s="7">
        <f t="shared" si="57"/>
        <v>25.700000000000003</v>
      </c>
      <c r="S131" s="5">
        <v>1</v>
      </c>
    </row>
    <row r="132" spans="1:19" x14ac:dyDescent="0.2">
      <c r="B132" s="3" t="s">
        <v>24</v>
      </c>
      <c r="C132" s="4" t="s">
        <v>30</v>
      </c>
      <c r="D132" s="5">
        <v>252</v>
      </c>
      <c r="E132" s="3" t="s">
        <v>116</v>
      </c>
      <c r="F132" s="7">
        <v>7.6</v>
      </c>
      <c r="G132" s="7">
        <v>7.5</v>
      </c>
      <c r="H132" s="7">
        <v>8</v>
      </c>
      <c r="I132" s="7">
        <f t="shared" si="53"/>
        <v>7.7</v>
      </c>
      <c r="J132" s="7">
        <f t="shared" si="54"/>
        <v>15.4</v>
      </c>
      <c r="K132" s="7">
        <v>6.7</v>
      </c>
      <c r="L132" s="7">
        <v>6.6</v>
      </c>
      <c r="M132" s="7">
        <v>7.1</v>
      </c>
      <c r="N132" s="7">
        <f t="shared" si="55"/>
        <v>6.8</v>
      </c>
      <c r="O132" s="7">
        <v>1.2</v>
      </c>
      <c r="P132" s="7">
        <f t="shared" si="56"/>
        <v>23.4</v>
      </c>
      <c r="Q132" s="7"/>
      <c r="R132" s="7">
        <f t="shared" si="57"/>
        <v>23.4</v>
      </c>
    </row>
    <row r="133" spans="1:19" x14ac:dyDescent="0.2">
      <c r="B133" s="3" t="s">
        <v>42</v>
      </c>
      <c r="C133" s="3" t="s">
        <v>30</v>
      </c>
      <c r="D133" s="5">
        <v>253</v>
      </c>
      <c r="E133" s="3" t="s">
        <v>117</v>
      </c>
      <c r="F133" s="7">
        <v>8</v>
      </c>
      <c r="G133" s="7">
        <v>8.5</v>
      </c>
      <c r="H133" s="7">
        <v>8.5</v>
      </c>
      <c r="I133" s="7">
        <f t="shared" si="53"/>
        <v>8.3333333333333339</v>
      </c>
      <c r="J133" s="7">
        <f t="shared" si="54"/>
        <v>16.666666666666668</v>
      </c>
      <c r="K133" s="7">
        <v>7</v>
      </c>
      <c r="L133" s="7">
        <v>7.2</v>
      </c>
      <c r="M133" s="7">
        <v>7.5</v>
      </c>
      <c r="N133" s="7">
        <f t="shared" si="55"/>
        <v>7.2333333333333334</v>
      </c>
      <c r="O133" s="7">
        <v>1.4</v>
      </c>
      <c r="P133" s="7">
        <f t="shared" si="56"/>
        <v>25.3</v>
      </c>
      <c r="Q133" s="7"/>
      <c r="R133" s="7">
        <f t="shared" si="57"/>
        <v>25.3</v>
      </c>
      <c r="S133" s="5">
        <v>2</v>
      </c>
    </row>
    <row r="134" spans="1:19" x14ac:dyDescent="0.2">
      <c r="B134" s="3" t="s">
        <v>24</v>
      </c>
      <c r="C134" s="4" t="s">
        <v>30</v>
      </c>
      <c r="D134" s="5">
        <v>254</v>
      </c>
      <c r="E134" s="3" t="s">
        <v>118</v>
      </c>
      <c r="F134" s="7">
        <v>7.8</v>
      </c>
      <c r="G134" s="7">
        <v>7.6</v>
      </c>
      <c r="H134" s="7">
        <v>8</v>
      </c>
      <c r="I134" s="7">
        <f t="shared" si="53"/>
        <v>7.8</v>
      </c>
      <c r="J134" s="7">
        <f t="shared" si="54"/>
        <v>15.6</v>
      </c>
      <c r="K134" s="7">
        <v>6.9</v>
      </c>
      <c r="L134" s="7">
        <v>6.7</v>
      </c>
      <c r="M134" s="7">
        <v>7.1</v>
      </c>
      <c r="N134" s="7">
        <f t="shared" si="55"/>
        <v>6.9000000000000012</v>
      </c>
      <c r="O134" s="7">
        <v>1.4</v>
      </c>
      <c r="P134" s="7">
        <f t="shared" si="56"/>
        <v>23.9</v>
      </c>
      <c r="Q134" s="7">
        <v>0.3</v>
      </c>
      <c r="R134" s="7">
        <f t="shared" si="57"/>
        <v>23.599999999999998</v>
      </c>
      <c r="S134" s="5">
        <v>3</v>
      </c>
    </row>
    <row r="135" spans="1:19" x14ac:dyDescent="0.2">
      <c r="B135" s="3" t="s">
        <v>22</v>
      </c>
      <c r="C135" s="4" t="s">
        <v>30</v>
      </c>
      <c r="D135" s="5">
        <v>255</v>
      </c>
      <c r="E135" s="3" t="s">
        <v>119</v>
      </c>
      <c r="F135" s="7">
        <v>7.6</v>
      </c>
      <c r="G135" s="7">
        <v>7.9</v>
      </c>
      <c r="H135" s="7">
        <v>7.7</v>
      </c>
      <c r="I135" s="7">
        <f t="shared" si="53"/>
        <v>7.7333333333333334</v>
      </c>
      <c r="J135" s="7">
        <f t="shared" si="54"/>
        <v>15.466666666666667</v>
      </c>
      <c r="K135" s="7">
        <v>6.8</v>
      </c>
      <c r="L135" s="7">
        <v>6.7</v>
      </c>
      <c r="M135" s="7">
        <v>7</v>
      </c>
      <c r="N135" s="7">
        <f t="shared" si="55"/>
        <v>6.833333333333333</v>
      </c>
      <c r="O135" s="7">
        <v>1.1000000000000001</v>
      </c>
      <c r="P135" s="7">
        <f t="shared" si="56"/>
        <v>23.400000000000002</v>
      </c>
      <c r="Q135" s="7"/>
      <c r="R135" s="7">
        <f t="shared" si="57"/>
        <v>23.400000000000002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Alison</cp:lastModifiedBy>
  <dcterms:created xsi:type="dcterms:W3CDTF">2020-02-17T10:57:11Z</dcterms:created>
  <dcterms:modified xsi:type="dcterms:W3CDTF">2020-02-17T10:57:46Z</dcterms:modified>
</cp:coreProperties>
</file>